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дети сводный" sheetId="1" r:id="rId1"/>
    <sheet name="Чистякова Н.Д." sheetId="2" r:id="rId2"/>
    <sheet name="Крендель П.И." sheetId="3" r:id="rId3"/>
    <sheet name="Никитенко А.Н." sheetId="4" r:id="rId4"/>
    <sheet name="Беляков А.С." sheetId="5" r:id="rId5"/>
    <sheet name="Онянова А.Л." sheetId="6" r:id="rId6"/>
    <sheet name="Церковная И.А." sheetId="7" r:id="rId7"/>
    <sheet name="Останина И.А." sheetId="8" r:id="rId8"/>
    <sheet name="Серебрянникова Е.В." sheetId="9" r:id="rId9"/>
    <sheet name="Искакова Н.С." sheetId="10" r:id="rId10"/>
    <sheet name="дети судья 10" sheetId="11" r:id="rId11"/>
    <sheet name="педагоги" sheetId="12" r:id="rId12"/>
  </sheets>
  <calcPr calcId="145621"/>
  <extLst>
    <ext uri="GoogleSheetsCustomDataVersion1">
      <go:sheetsCustomData xmlns:go="http://customooxmlschemas.google.com/" r:id="rId16" roundtripDataSignature="AMtx7mj04fAL6Q9to6rXL6Xl2qB6eYDOEg=="/>
    </ext>
  </extLst>
</workbook>
</file>

<file path=xl/calcChain.xml><?xml version="1.0" encoding="utf-8"?>
<calcChain xmlns="http://schemas.openxmlformats.org/spreadsheetml/2006/main">
  <c r="AB41" i="1" l="1"/>
  <c r="AC41" i="1"/>
  <c r="AD41" i="1"/>
  <c r="AE41" i="1"/>
  <c r="AF41" i="1"/>
  <c r="AG41" i="1"/>
  <c r="M12" i="12" l="1"/>
  <c r="L12" i="12"/>
  <c r="K12" i="12"/>
  <c r="J12" i="12"/>
  <c r="I12" i="12"/>
  <c r="H12" i="12"/>
  <c r="G12" i="12"/>
  <c r="F12" i="12"/>
  <c r="E12" i="12"/>
  <c r="D12" i="12"/>
  <c r="D2" i="12"/>
  <c r="AF56" i="11"/>
  <c r="AF59" i="11" s="1"/>
  <c r="AG54" i="11"/>
  <c r="AF54" i="11"/>
  <c r="AE54" i="11"/>
  <c r="AD54" i="11"/>
  <c r="AC54" i="11"/>
  <c r="AB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AG53" i="11"/>
  <c r="AF53" i="11"/>
  <c r="AE53" i="11"/>
  <c r="AD53" i="11"/>
  <c r="AC53" i="11"/>
  <c r="AB53" i="11"/>
  <c r="AA53" i="11"/>
  <c r="Z53" i="11"/>
  <c r="Y53" i="11"/>
  <c r="X53" i="11"/>
  <c r="W53" i="11"/>
  <c r="V53" i="11"/>
  <c r="U53" i="11"/>
  <c r="T53" i="11"/>
  <c r="S53" i="11"/>
  <c r="R53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AG51" i="11"/>
  <c r="AF51" i="11"/>
  <c r="AE51" i="11"/>
  <c r="AD51" i="11"/>
  <c r="AC51" i="11"/>
  <c r="AB51" i="11"/>
  <c r="AA51" i="11"/>
  <c r="Z51" i="11"/>
  <c r="Y51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AG50" i="11"/>
  <c r="AG56" i="11" s="1"/>
  <c r="AG59" i="11" s="1"/>
  <c r="AF50" i="11"/>
  <c r="AE50" i="11"/>
  <c r="AE56" i="11" s="1"/>
  <c r="AE59" i="11" s="1"/>
  <c r="AD50" i="11"/>
  <c r="AC50" i="11"/>
  <c r="AC56" i="11" s="1"/>
  <c r="AC59" i="11" s="1"/>
  <c r="AB50" i="11"/>
  <c r="AB56" i="11" s="1"/>
  <c r="AB59" i="11" s="1"/>
  <c r="AA50" i="11"/>
  <c r="AA56" i="11" s="1"/>
  <c r="Z50" i="11"/>
  <c r="Y50" i="11"/>
  <c r="Y56" i="11" s="1"/>
  <c r="X50" i="11"/>
  <c r="X56" i="11" s="1"/>
  <c r="W50" i="11"/>
  <c r="W56" i="11" s="1"/>
  <c r="V50" i="11"/>
  <c r="U50" i="11"/>
  <c r="U56" i="11" s="1"/>
  <c r="T50" i="11"/>
  <c r="T56" i="11" s="1"/>
  <c r="S50" i="11"/>
  <c r="S56" i="11" s="1"/>
  <c r="R50" i="11"/>
  <c r="Q50" i="11"/>
  <c r="Q56" i="11" s="1"/>
  <c r="P50" i="11"/>
  <c r="P56" i="11" s="1"/>
  <c r="O50" i="11"/>
  <c r="O56" i="11" s="1"/>
  <c r="N50" i="11"/>
  <c r="M50" i="11"/>
  <c r="M56" i="11" s="1"/>
  <c r="L50" i="11"/>
  <c r="L56" i="11" s="1"/>
  <c r="K50" i="11"/>
  <c r="K56" i="11" s="1"/>
  <c r="J50" i="11"/>
  <c r="I50" i="11"/>
  <c r="I56" i="11" s="1"/>
  <c r="H50" i="11"/>
  <c r="H56" i="11" s="1"/>
  <c r="G50" i="11"/>
  <c r="G56" i="11" s="1"/>
  <c r="F50" i="11"/>
  <c r="E50" i="11"/>
  <c r="E56" i="11" s="1"/>
  <c r="D50" i="11"/>
  <c r="D56" i="11" s="1"/>
  <c r="AG44" i="11"/>
  <c r="AF44" i="11"/>
  <c r="AE44" i="11"/>
  <c r="AD44" i="11"/>
  <c r="AC44" i="11"/>
  <c r="AB44" i="11"/>
  <c r="AA44" i="11"/>
  <c r="Z44" i="11"/>
  <c r="Y44" i="11"/>
  <c r="X44" i="11"/>
  <c r="W44" i="11"/>
  <c r="V44" i="11"/>
  <c r="U44" i="11"/>
  <c r="T44" i="11"/>
  <c r="S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AG43" i="11"/>
  <c r="AG47" i="11" s="1"/>
  <c r="AG58" i="11" s="1"/>
  <c r="AF43" i="11"/>
  <c r="AE43" i="11"/>
  <c r="AE47" i="11" s="1"/>
  <c r="AE58" i="11" s="1"/>
  <c r="AD43" i="11"/>
  <c r="AD47" i="11" s="1"/>
  <c r="AD58" i="11" s="1"/>
  <c r="AC43" i="11"/>
  <c r="AC47" i="11" s="1"/>
  <c r="AC58" i="11" s="1"/>
  <c r="AB43" i="11"/>
  <c r="AA43" i="11"/>
  <c r="AA47" i="11" s="1"/>
  <c r="Z43" i="11"/>
  <c r="Z47" i="11" s="1"/>
  <c r="Y43" i="11"/>
  <c r="Y47" i="11" s="1"/>
  <c r="X43" i="11"/>
  <c r="W43" i="11"/>
  <c r="W47" i="11" s="1"/>
  <c r="V43" i="11"/>
  <c r="V47" i="11" s="1"/>
  <c r="U43" i="11"/>
  <c r="U47" i="11" s="1"/>
  <c r="T43" i="11"/>
  <c r="S43" i="11"/>
  <c r="S47" i="11" s="1"/>
  <c r="R43" i="11"/>
  <c r="R47" i="11" s="1"/>
  <c r="Q43" i="11"/>
  <c r="Q47" i="11" s="1"/>
  <c r="P43" i="11"/>
  <c r="O43" i="11"/>
  <c r="O47" i="11" s="1"/>
  <c r="N43" i="11"/>
  <c r="N47" i="11" s="1"/>
  <c r="M43" i="11"/>
  <c r="M47" i="11" s="1"/>
  <c r="L43" i="11"/>
  <c r="K43" i="11"/>
  <c r="K47" i="11" s="1"/>
  <c r="J43" i="11"/>
  <c r="J47" i="11" s="1"/>
  <c r="I43" i="11"/>
  <c r="I47" i="11" s="1"/>
  <c r="H43" i="11"/>
  <c r="G43" i="11"/>
  <c r="G47" i="11" s="1"/>
  <c r="F43" i="11"/>
  <c r="F47" i="11" s="1"/>
  <c r="E43" i="11"/>
  <c r="E47" i="11" s="1"/>
  <c r="D43" i="11"/>
  <c r="AG40" i="11"/>
  <c r="AD40" i="11"/>
  <c r="AC40" i="11"/>
  <c r="AG39" i="11"/>
  <c r="AF39" i="11"/>
  <c r="AF40" i="11" s="1"/>
  <c r="AF41" i="11" s="1"/>
  <c r="AF57" i="11" s="1"/>
  <c r="AE39" i="11"/>
  <c r="AE40" i="11" s="1"/>
  <c r="AE41" i="11" s="1"/>
  <c r="AE57" i="11" s="1"/>
  <c r="AE60" i="11" s="1"/>
  <c r="AE61" i="11" s="1"/>
  <c r="AD39" i="11"/>
  <c r="AC39" i="11"/>
  <c r="AB39" i="11"/>
  <c r="AB40" i="11" s="1"/>
  <c r="AB41" i="11" s="1"/>
  <c r="AB57" i="11" s="1"/>
  <c r="AA39" i="11"/>
  <c r="Z39" i="11"/>
  <c r="Z40" i="11" s="1"/>
  <c r="Y39" i="11"/>
  <c r="Y40" i="11" s="1"/>
  <c r="X39" i="11"/>
  <c r="W39" i="11"/>
  <c r="V39" i="11"/>
  <c r="V40" i="11" s="1"/>
  <c r="U39" i="11"/>
  <c r="U40" i="11" s="1"/>
  <c r="T39" i="11"/>
  <c r="S39" i="11"/>
  <c r="R39" i="11"/>
  <c r="R40" i="11" s="1"/>
  <c r="Q39" i="11"/>
  <c r="Q40" i="11" s="1"/>
  <c r="P39" i="11"/>
  <c r="O39" i="11"/>
  <c r="N39" i="11"/>
  <c r="N40" i="11" s="1"/>
  <c r="M39" i="11"/>
  <c r="M40" i="11" s="1"/>
  <c r="L39" i="11"/>
  <c r="K39" i="11"/>
  <c r="J39" i="11"/>
  <c r="J40" i="11" s="1"/>
  <c r="I39" i="11"/>
  <c r="I40" i="11" s="1"/>
  <c r="H39" i="11"/>
  <c r="G39" i="11"/>
  <c r="G40" i="11" s="1"/>
  <c r="G41" i="11" s="1"/>
  <c r="F39" i="11"/>
  <c r="F40" i="11" s="1"/>
  <c r="E39" i="11"/>
  <c r="E40" i="11" s="1"/>
  <c r="D39" i="11"/>
  <c r="D40" i="11" s="1"/>
  <c r="AG37" i="11"/>
  <c r="AG41" i="11" s="1"/>
  <c r="AG57" i="11" s="1"/>
  <c r="AG60" i="11" s="1"/>
  <c r="AG61" i="11" s="1"/>
  <c r="AF37" i="11"/>
  <c r="AE37" i="11"/>
  <c r="AD37" i="11"/>
  <c r="AC37" i="11"/>
  <c r="AC41" i="11" s="1"/>
  <c r="AC57" i="11" s="1"/>
  <c r="AC60" i="11" s="1"/>
  <c r="AC61" i="11" s="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AB33" i="11"/>
  <c r="X33" i="11"/>
  <c r="U33" i="11"/>
  <c r="T33" i="11"/>
  <c r="Q33" i="11"/>
  <c r="P33" i="11"/>
  <c r="M33" i="11"/>
  <c r="L33" i="11"/>
  <c r="I33" i="11"/>
  <c r="H33" i="11"/>
  <c r="E33" i="11"/>
  <c r="D33" i="11"/>
  <c r="AG32" i="11"/>
  <c r="AG33" i="11" s="1"/>
  <c r="AF32" i="11"/>
  <c r="AF33" i="11" s="1"/>
  <c r="AE32" i="11"/>
  <c r="AE33" i="11" s="1"/>
  <c r="AD32" i="11"/>
  <c r="AD33" i="11" s="1"/>
  <c r="AC32" i="11"/>
  <c r="AC33" i="11" s="1"/>
  <c r="AB32" i="11"/>
  <c r="AA32" i="11"/>
  <c r="AA33" i="11" s="1"/>
  <c r="Z32" i="11"/>
  <c r="Z33" i="11" s="1"/>
  <c r="Y32" i="11"/>
  <c r="Y33" i="11" s="1"/>
  <c r="X32" i="11"/>
  <c r="W32" i="11"/>
  <c r="W33" i="11" s="1"/>
  <c r="V32" i="11"/>
  <c r="V33" i="11" s="1"/>
  <c r="U32" i="11"/>
  <c r="T32" i="11"/>
  <c r="S32" i="11"/>
  <c r="S33" i="11" s="1"/>
  <c r="R32" i="11"/>
  <c r="R33" i="11" s="1"/>
  <c r="Q32" i="11"/>
  <c r="P32" i="11"/>
  <c r="O32" i="11"/>
  <c r="O33" i="11" s="1"/>
  <c r="N32" i="11"/>
  <c r="N33" i="11" s="1"/>
  <c r="M32" i="11"/>
  <c r="L32" i="11"/>
  <c r="K32" i="11"/>
  <c r="K33" i="11" s="1"/>
  <c r="J32" i="11"/>
  <c r="J33" i="11" s="1"/>
  <c r="I32" i="11"/>
  <c r="H32" i="11"/>
  <c r="G32" i="11"/>
  <c r="G33" i="11" s="1"/>
  <c r="F32" i="11"/>
  <c r="F33" i="11" s="1"/>
  <c r="E32" i="11"/>
  <c r="D32" i="11"/>
  <c r="C32" i="11"/>
  <c r="AG17" i="11"/>
  <c r="AD17" i="11"/>
  <c r="AC17" i="11"/>
  <c r="Z17" i="11"/>
  <c r="Y17" i="11"/>
  <c r="V17" i="11"/>
  <c r="U17" i="11"/>
  <c r="R17" i="11"/>
  <c r="Q17" i="11"/>
  <c r="N17" i="11"/>
  <c r="M17" i="11"/>
  <c r="J17" i="11"/>
  <c r="I17" i="11"/>
  <c r="F17" i="11"/>
  <c r="E17" i="11"/>
  <c r="AG16" i="11"/>
  <c r="AF16" i="11"/>
  <c r="AF17" i="11" s="1"/>
  <c r="AE16" i="11"/>
  <c r="AE17" i="11" s="1"/>
  <c r="AD16" i="11"/>
  <c r="AC16" i="11"/>
  <c r="AB16" i="11"/>
  <c r="AB17" i="11" s="1"/>
  <c r="AA16" i="11"/>
  <c r="AA17" i="11" s="1"/>
  <c r="Z16" i="11"/>
  <c r="Y16" i="11"/>
  <c r="X16" i="11"/>
  <c r="X17" i="11" s="1"/>
  <c r="W16" i="11"/>
  <c r="W17" i="11" s="1"/>
  <c r="V16" i="11"/>
  <c r="U16" i="11"/>
  <c r="T16" i="11"/>
  <c r="T17" i="11" s="1"/>
  <c r="S16" i="11"/>
  <c r="S17" i="11" s="1"/>
  <c r="R16" i="11"/>
  <c r="Q16" i="11"/>
  <c r="P16" i="11"/>
  <c r="P17" i="11" s="1"/>
  <c r="O16" i="11"/>
  <c r="O17" i="11" s="1"/>
  <c r="N16" i="11"/>
  <c r="M16" i="11"/>
  <c r="L16" i="11"/>
  <c r="L17" i="11" s="1"/>
  <c r="K16" i="11"/>
  <c r="K17" i="11" s="1"/>
  <c r="J16" i="11"/>
  <c r="I16" i="11"/>
  <c r="H16" i="11"/>
  <c r="H17" i="11" s="1"/>
  <c r="G16" i="11"/>
  <c r="G17" i="11" s="1"/>
  <c r="F16" i="11"/>
  <c r="E16" i="11"/>
  <c r="D16" i="11"/>
  <c r="D17" i="11" s="1"/>
  <c r="C16" i="11"/>
  <c r="AG4" i="11"/>
  <c r="AF4" i="11"/>
  <c r="AE4" i="11"/>
  <c r="AD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D4" i="11"/>
  <c r="D3" i="11"/>
  <c r="D2" i="11"/>
  <c r="D1" i="11"/>
  <c r="A1" i="11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AG50" i="10"/>
  <c r="AF50" i="10"/>
  <c r="AF56" i="10" s="1"/>
  <c r="AF59" i="10" s="1"/>
  <c r="AE50" i="10"/>
  <c r="AE56" i="10" s="1"/>
  <c r="AE59" i="10" s="1"/>
  <c r="AD50" i="10"/>
  <c r="AD56" i="10" s="1"/>
  <c r="AD59" i="10" s="1"/>
  <c r="AC50" i="10"/>
  <c r="AB50" i="10"/>
  <c r="AB56" i="10" s="1"/>
  <c r="AB59" i="10" s="1"/>
  <c r="AA50" i="10"/>
  <c r="AA56" i="10" s="1"/>
  <c r="Z50" i="10"/>
  <c r="Y50" i="10"/>
  <c r="X50" i="10"/>
  <c r="X56" i="10" s="1"/>
  <c r="W50" i="10"/>
  <c r="W56" i="10" s="1"/>
  <c r="V50" i="10"/>
  <c r="U50" i="10"/>
  <c r="T50" i="10"/>
  <c r="T56" i="10" s="1"/>
  <c r="S50" i="10"/>
  <c r="S56" i="10" s="1"/>
  <c r="R50" i="10"/>
  <c r="Q50" i="10"/>
  <c r="P50" i="10"/>
  <c r="P56" i="10" s="1"/>
  <c r="O50" i="10"/>
  <c r="O56" i="10" s="1"/>
  <c r="N50" i="10"/>
  <c r="M50" i="10"/>
  <c r="L50" i="10"/>
  <c r="L56" i="10" s="1"/>
  <c r="K50" i="10"/>
  <c r="K56" i="10" s="1"/>
  <c r="J50" i="10"/>
  <c r="I50" i="10"/>
  <c r="H50" i="10"/>
  <c r="H56" i="10" s="1"/>
  <c r="G50" i="10"/>
  <c r="G56" i="10" s="1"/>
  <c r="F50" i="10"/>
  <c r="F56" i="10" s="1"/>
  <c r="E50" i="10"/>
  <c r="D50" i="10"/>
  <c r="D56" i="10" s="1"/>
  <c r="AG47" i="10"/>
  <c r="AG58" i="10" s="1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AG43" i="10"/>
  <c r="AF43" i="10"/>
  <c r="AF47" i="10" s="1"/>
  <c r="AF58" i="10" s="1"/>
  <c r="AE43" i="10"/>
  <c r="AE47" i="10" s="1"/>
  <c r="AE58" i="10" s="1"/>
  <c r="AD43" i="10"/>
  <c r="AD47" i="10" s="1"/>
  <c r="AD58" i="10" s="1"/>
  <c r="AC43" i="10"/>
  <c r="AC47" i="10" s="1"/>
  <c r="AC58" i="10" s="1"/>
  <c r="AB43" i="10"/>
  <c r="AB47" i="10" s="1"/>
  <c r="AB58" i="10" s="1"/>
  <c r="AA43" i="10"/>
  <c r="AA47" i="10" s="1"/>
  <c r="Z43" i="10"/>
  <c r="Z47" i="10" s="1"/>
  <c r="Y43" i="10"/>
  <c r="Y47" i="10" s="1"/>
  <c r="X43" i="10"/>
  <c r="W43" i="10"/>
  <c r="W47" i="10" s="1"/>
  <c r="V43" i="10"/>
  <c r="V47" i="10" s="1"/>
  <c r="U43" i="10"/>
  <c r="U47" i="10" s="1"/>
  <c r="T43" i="10"/>
  <c r="S43" i="10"/>
  <c r="S47" i="10" s="1"/>
  <c r="R43" i="10"/>
  <c r="R47" i="10" s="1"/>
  <c r="Q43" i="10"/>
  <c r="Q47" i="10" s="1"/>
  <c r="P43" i="10"/>
  <c r="O43" i="10"/>
  <c r="O47" i="10" s="1"/>
  <c r="N43" i="10"/>
  <c r="N47" i="10" s="1"/>
  <c r="M43" i="10"/>
  <c r="M47" i="10" s="1"/>
  <c r="L43" i="10"/>
  <c r="K43" i="10"/>
  <c r="K47" i="10" s="1"/>
  <c r="J43" i="10"/>
  <c r="J47" i="10" s="1"/>
  <c r="I43" i="10"/>
  <c r="I47" i="10" s="1"/>
  <c r="H43" i="10"/>
  <c r="G43" i="10"/>
  <c r="G47" i="10" s="1"/>
  <c r="F43" i="10"/>
  <c r="F47" i="10" s="1"/>
  <c r="E43" i="10"/>
  <c r="E47" i="10" s="1"/>
  <c r="D43" i="10"/>
  <c r="AF40" i="10"/>
  <c r="AE40" i="10"/>
  <c r="AB40" i="10"/>
  <c r="AG39" i="10"/>
  <c r="AG40" i="10" s="1"/>
  <c r="AG41" i="10" s="1"/>
  <c r="AG57" i="10" s="1"/>
  <c r="AF39" i="10"/>
  <c r="AE39" i="10"/>
  <c r="AD39" i="10"/>
  <c r="AD40" i="10" s="1"/>
  <c r="AD41" i="10" s="1"/>
  <c r="AD57" i="10" s="1"/>
  <c r="AD60" i="10" s="1"/>
  <c r="AD61" i="10" s="1"/>
  <c r="AC39" i="10"/>
  <c r="AC40" i="10" s="1"/>
  <c r="AB39" i="10"/>
  <c r="AA39" i="10"/>
  <c r="Z39" i="10"/>
  <c r="Y39" i="10"/>
  <c r="X39" i="10"/>
  <c r="X40" i="10" s="1"/>
  <c r="W39" i="10"/>
  <c r="V39" i="10"/>
  <c r="U39" i="10"/>
  <c r="T39" i="10"/>
  <c r="T40" i="10" s="1"/>
  <c r="S39" i="10"/>
  <c r="S40" i="10" s="1"/>
  <c r="R39" i="10"/>
  <c r="Q39" i="10"/>
  <c r="P39" i="10"/>
  <c r="P40" i="10" s="1"/>
  <c r="O39" i="10"/>
  <c r="N39" i="10"/>
  <c r="M39" i="10"/>
  <c r="L39" i="10"/>
  <c r="L40" i="10" s="1"/>
  <c r="K39" i="10"/>
  <c r="J39" i="10"/>
  <c r="I39" i="10"/>
  <c r="H39" i="10"/>
  <c r="H40" i="10" s="1"/>
  <c r="G39" i="10"/>
  <c r="F39" i="10"/>
  <c r="E39" i="10"/>
  <c r="E40" i="10" s="1"/>
  <c r="E41" i="10" s="1"/>
  <c r="D39" i="10"/>
  <c r="D40" i="10" s="1"/>
  <c r="AG37" i="10"/>
  <c r="AF37" i="10"/>
  <c r="AE37" i="10"/>
  <c r="AE41" i="10" s="1"/>
  <c r="AE57" i="10" s="1"/>
  <c r="AD37" i="10"/>
  <c r="AC37" i="10"/>
  <c r="AB37" i="10"/>
  <c r="AB41" i="10" s="1"/>
  <c r="AB57" i="10" s="1"/>
  <c r="AB60" i="10" s="1"/>
  <c r="AB61" i="10" s="1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AG33" i="10"/>
  <c r="AG32" i="10"/>
  <c r="AF32" i="10"/>
  <c r="AF33" i="10" s="1"/>
  <c r="AE32" i="10"/>
  <c r="AE33" i="10" s="1"/>
  <c r="AD32" i="10"/>
  <c r="AD33" i="10" s="1"/>
  <c r="AC32" i="10"/>
  <c r="AC33" i="10" s="1"/>
  <c r="AB32" i="10"/>
  <c r="AB33" i="10" s="1"/>
  <c r="AA32" i="10"/>
  <c r="AA33" i="10" s="1"/>
  <c r="Z32" i="10"/>
  <c r="Y32" i="10"/>
  <c r="X32" i="10"/>
  <c r="W32" i="10"/>
  <c r="W33" i="10" s="1"/>
  <c r="V32" i="10"/>
  <c r="V33" i="10" s="1"/>
  <c r="U32" i="10"/>
  <c r="T32" i="10"/>
  <c r="S32" i="10"/>
  <c r="S33" i="10" s="1"/>
  <c r="R32" i="10"/>
  <c r="R33" i="10" s="1"/>
  <c r="Q32" i="10"/>
  <c r="P32" i="10"/>
  <c r="O32" i="10"/>
  <c r="O33" i="10" s="1"/>
  <c r="N32" i="10"/>
  <c r="N33" i="10" s="1"/>
  <c r="M32" i="10"/>
  <c r="L32" i="10"/>
  <c r="K32" i="10"/>
  <c r="K33" i="10" s="1"/>
  <c r="J32" i="10"/>
  <c r="J33" i="10" s="1"/>
  <c r="I32" i="10"/>
  <c r="H32" i="10"/>
  <c r="G32" i="10"/>
  <c r="G33" i="10" s="1"/>
  <c r="F32" i="10"/>
  <c r="F33" i="10" s="1"/>
  <c r="E32" i="10"/>
  <c r="E33" i="10" s="1"/>
  <c r="D32" i="10"/>
  <c r="C32" i="10"/>
  <c r="AF17" i="10"/>
  <c r="AE17" i="10"/>
  <c r="AB17" i="10"/>
  <c r="AA17" i="10"/>
  <c r="X17" i="10"/>
  <c r="W17" i="10"/>
  <c r="T17" i="10"/>
  <c r="S17" i="10"/>
  <c r="P17" i="10"/>
  <c r="O17" i="10"/>
  <c r="L17" i="10"/>
  <c r="K17" i="10"/>
  <c r="H17" i="10"/>
  <c r="G17" i="10"/>
  <c r="D17" i="10"/>
  <c r="AG16" i="10"/>
  <c r="AG17" i="10" s="1"/>
  <c r="AF16" i="10"/>
  <c r="AE16" i="10"/>
  <c r="AD16" i="10"/>
  <c r="AD17" i="10" s="1"/>
  <c r="AC16" i="10"/>
  <c r="AC17" i="10" s="1"/>
  <c r="AB16" i="10"/>
  <c r="AA16" i="10"/>
  <c r="Z16" i="10"/>
  <c r="Z17" i="10" s="1"/>
  <c r="Y16" i="10"/>
  <c r="Y17" i="10" s="1"/>
  <c r="X16" i="10"/>
  <c r="W16" i="10"/>
  <c r="V16" i="10"/>
  <c r="V17" i="10" s="1"/>
  <c r="U16" i="10"/>
  <c r="U17" i="10" s="1"/>
  <c r="T16" i="10"/>
  <c r="S16" i="10"/>
  <c r="R16" i="10"/>
  <c r="R17" i="10" s="1"/>
  <c r="Q16" i="10"/>
  <c r="Q17" i="10" s="1"/>
  <c r="P16" i="10"/>
  <c r="O16" i="10"/>
  <c r="N16" i="10"/>
  <c r="N17" i="10" s="1"/>
  <c r="M16" i="10"/>
  <c r="M17" i="10" s="1"/>
  <c r="L16" i="10"/>
  <c r="K16" i="10"/>
  <c r="J16" i="10"/>
  <c r="J17" i="10" s="1"/>
  <c r="I16" i="10"/>
  <c r="I17" i="10" s="1"/>
  <c r="H16" i="10"/>
  <c r="G16" i="10"/>
  <c r="F16" i="10"/>
  <c r="F17" i="10" s="1"/>
  <c r="E16" i="10"/>
  <c r="E17" i="10" s="1"/>
  <c r="D16" i="10"/>
  <c r="C16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D3" i="10"/>
  <c r="D2" i="10"/>
  <c r="D1" i="10"/>
  <c r="A1" i="10"/>
  <c r="AG56" i="9"/>
  <c r="AG59" i="9" s="1"/>
  <c r="AG54" i="9"/>
  <c r="AF54" i="9"/>
  <c r="AE54" i="9"/>
  <c r="AD54" i="9"/>
  <c r="AC54" i="9"/>
  <c r="AB54" i="9"/>
  <c r="AA54" i="9"/>
  <c r="Z54" i="9"/>
  <c r="Y54" i="9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AG53" i="9"/>
  <c r="AF53" i="9"/>
  <c r="AE53" i="9"/>
  <c r="AD53" i="9"/>
  <c r="AC53" i="9"/>
  <c r="AB53" i="9"/>
  <c r="AA53" i="9"/>
  <c r="Z53" i="9"/>
  <c r="Y53" i="9"/>
  <c r="X53" i="9"/>
  <c r="W53" i="9"/>
  <c r="V53" i="9"/>
  <c r="U53" i="9"/>
  <c r="T53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3" i="9"/>
  <c r="D53" i="9"/>
  <c r="AG51" i="9"/>
  <c r="AF51" i="9"/>
  <c r="AE51" i="9"/>
  <c r="AD51" i="9"/>
  <c r="AC51" i="9"/>
  <c r="AB51" i="9"/>
  <c r="AA51" i="9"/>
  <c r="Z51" i="9"/>
  <c r="Y51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D51" i="9"/>
  <c r="AG50" i="9"/>
  <c r="AF50" i="9"/>
  <c r="AE50" i="9"/>
  <c r="AE56" i="9" s="1"/>
  <c r="AE59" i="9" s="1"/>
  <c r="AD50" i="9"/>
  <c r="AD56" i="9" s="1"/>
  <c r="AD59" i="9" s="1"/>
  <c r="AC50" i="9"/>
  <c r="AC56" i="9" s="1"/>
  <c r="AC59" i="9" s="1"/>
  <c r="AB50" i="9"/>
  <c r="AA50" i="9"/>
  <c r="AA56" i="9" s="1"/>
  <c r="Z50" i="9"/>
  <c r="Y50" i="9"/>
  <c r="Y56" i="9" s="1"/>
  <c r="X50" i="9"/>
  <c r="W50" i="9"/>
  <c r="W56" i="9" s="1"/>
  <c r="V50" i="9"/>
  <c r="U50" i="9"/>
  <c r="T50" i="9"/>
  <c r="S50" i="9"/>
  <c r="S56" i="9" s="1"/>
  <c r="R50" i="9"/>
  <c r="Q50" i="9"/>
  <c r="Q56" i="9" s="1"/>
  <c r="P50" i="9"/>
  <c r="O50" i="9"/>
  <c r="O56" i="9" s="1"/>
  <c r="N50" i="9"/>
  <c r="M50" i="9"/>
  <c r="L50" i="9"/>
  <c r="K50" i="9"/>
  <c r="K56" i="9" s="1"/>
  <c r="J50" i="9"/>
  <c r="I50" i="9"/>
  <c r="I56" i="9" s="1"/>
  <c r="H50" i="9"/>
  <c r="G50" i="9"/>
  <c r="G56" i="9" s="1"/>
  <c r="F50" i="9"/>
  <c r="E50" i="9"/>
  <c r="D50" i="9"/>
  <c r="AE47" i="9"/>
  <c r="AE58" i="9" s="1"/>
  <c r="AG44" i="9"/>
  <c r="AF44" i="9"/>
  <c r="AE44" i="9"/>
  <c r="AD44" i="9"/>
  <c r="AC44" i="9"/>
  <c r="AB44" i="9"/>
  <c r="AA44" i="9"/>
  <c r="Z44" i="9"/>
  <c r="Y44" i="9"/>
  <c r="X44" i="9"/>
  <c r="W44" i="9"/>
  <c r="W47" i="9" s="1"/>
  <c r="V44" i="9"/>
  <c r="U44" i="9"/>
  <c r="T44" i="9"/>
  <c r="S44" i="9"/>
  <c r="R44" i="9"/>
  <c r="Q44" i="9"/>
  <c r="P44" i="9"/>
  <c r="O44" i="9"/>
  <c r="O47" i="9" s="1"/>
  <c r="N44" i="9"/>
  <c r="M44" i="9"/>
  <c r="L44" i="9"/>
  <c r="K44" i="9"/>
  <c r="J44" i="9"/>
  <c r="I44" i="9"/>
  <c r="H44" i="9"/>
  <c r="G44" i="9"/>
  <c r="G47" i="9" s="1"/>
  <c r="F44" i="9"/>
  <c r="E44" i="9"/>
  <c r="D44" i="9"/>
  <c r="AG43" i="9"/>
  <c r="AG47" i="9" s="1"/>
  <c r="AG58" i="9" s="1"/>
  <c r="AF43" i="9"/>
  <c r="AF47" i="9" s="1"/>
  <c r="AF58" i="9" s="1"/>
  <c r="AE43" i="9"/>
  <c r="AD43" i="9"/>
  <c r="AC43" i="9"/>
  <c r="AC47" i="9" s="1"/>
  <c r="AC58" i="9" s="1"/>
  <c r="AB43" i="9"/>
  <c r="AB47" i="9" s="1"/>
  <c r="AB58" i="9" s="1"/>
  <c r="AA43" i="9"/>
  <c r="Z43" i="9"/>
  <c r="Y43" i="9"/>
  <c r="Y47" i="9" s="1"/>
  <c r="X43" i="9"/>
  <c r="X47" i="9" s="1"/>
  <c r="W43" i="9"/>
  <c r="V43" i="9"/>
  <c r="U43" i="9"/>
  <c r="U47" i="9" s="1"/>
  <c r="T43" i="9"/>
  <c r="T47" i="9" s="1"/>
  <c r="S43" i="9"/>
  <c r="R43" i="9"/>
  <c r="Q43" i="9"/>
  <c r="Q47" i="9" s="1"/>
  <c r="P43" i="9"/>
  <c r="P47" i="9" s="1"/>
  <c r="O43" i="9"/>
  <c r="N43" i="9"/>
  <c r="M43" i="9"/>
  <c r="M47" i="9" s="1"/>
  <c r="L43" i="9"/>
  <c r="L47" i="9" s="1"/>
  <c r="K43" i="9"/>
  <c r="J43" i="9"/>
  <c r="I43" i="9"/>
  <c r="I47" i="9" s="1"/>
  <c r="H43" i="9"/>
  <c r="H47" i="9" s="1"/>
  <c r="G43" i="9"/>
  <c r="F43" i="9"/>
  <c r="E43" i="9"/>
  <c r="E47" i="9" s="1"/>
  <c r="D43" i="9"/>
  <c r="D47" i="9" s="1"/>
  <c r="AF40" i="9"/>
  <c r="AE40" i="9"/>
  <c r="AB40" i="9"/>
  <c r="AG39" i="9"/>
  <c r="AG40" i="9" s="1"/>
  <c r="AG41" i="9" s="1"/>
  <c r="AG57" i="9" s="1"/>
  <c r="AG60" i="9" s="1"/>
  <c r="AG61" i="9" s="1"/>
  <c r="AF39" i="9"/>
  <c r="AE39" i="9"/>
  <c r="AD39" i="9"/>
  <c r="AD40" i="9" s="1"/>
  <c r="AD41" i="9" s="1"/>
  <c r="AD57" i="9" s="1"/>
  <c r="AC39" i="9"/>
  <c r="AC40" i="9" s="1"/>
  <c r="AC41" i="9" s="1"/>
  <c r="AC57" i="9" s="1"/>
  <c r="AC60" i="9" s="1"/>
  <c r="AC61" i="9" s="1"/>
  <c r="AB39" i="9"/>
  <c r="AA39" i="9"/>
  <c r="Z39" i="9"/>
  <c r="Y39" i="9"/>
  <c r="X39" i="9"/>
  <c r="X40" i="9" s="1"/>
  <c r="W39" i="9"/>
  <c r="W40" i="9" s="1"/>
  <c r="V39" i="9"/>
  <c r="U39" i="9"/>
  <c r="T39" i="9"/>
  <c r="T40" i="9" s="1"/>
  <c r="S39" i="9"/>
  <c r="R39" i="9"/>
  <c r="Q39" i="9"/>
  <c r="P39" i="9"/>
  <c r="P40" i="9" s="1"/>
  <c r="O39" i="9"/>
  <c r="O40" i="9" s="1"/>
  <c r="N39" i="9"/>
  <c r="M39" i="9"/>
  <c r="L39" i="9"/>
  <c r="L40" i="9" s="1"/>
  <c r="K39" i="9"/>
  <c r="J39" i="9"/>
  <c r="I39" i="9"/>
  <c r="H39" i="9"/>
  <c r="H40" i="9" s="1"/>
  <c r="G39" i="9"/>
  <c r="G40" i="9" s="1"/>
  <c r="F39" i="9"/>
  <c r="E39" i="9"/>
  <c r="E40" i="9" s="1"/>
  <c r="D39" i="9"/>
  <c r="D40" i="9" s="1"/>
  <c r="AG37" i="9"/>
  <c r="AF37" i="9"/>
  <c r="AE37" i="9"/>
  <c r="AE41" i="9" s="1"/>
  <c r="AE57" i="9" s="1"/>
  <c r="AE60" i="9" s="1"/>
  <c r="AE61" i="9" s="1"/>
  <c r="AD37" i="9"/>
  <c r="AC37" i="9"/>
  <c r="AB37" i="9"/>
  <c r="AB41" i="9" s="1"/>
  <c r="AB57" i="9" s="1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AG33" i="9"/>
  <c r="AD33" i="9"/>
  <c r="AC33" i="9"/>
  <c r="Z33" i="9"/>
  <c r="Y33" i="9"/>
  <c r="V33" i="9"/>
  <c r="U33" i="9"/>
  <c r="R33" i="9"/>
  <c r="Q33" i="9"/>
  <c r="N33" i="9"/>
  <c r="M33" i="9"/>
  <c r="J33" i="9"/>
  <c r="I33" i="9"/>
  <c r="F33" i="9"/>
  <c r="E33" i="9"/>
  <c r="AG32" i="9"/>
  <c r="AF32" i="9"/>
  <c r="AF33" i="9" s="1"/>
  <c r="AE32" i="9"/>
  <c r="AE33" i="9" s="1"/>
  <c r="AD32" i="9"/>
  <c r="AC32" i="9"/>
  <c r="AB32" i="9"/>
  <c r="AB33" i="9" s="1"/>
  <c r="AA32" i="9"/>
  <c r="AA33" i="9" s="1"/>
  <c r="Z32" i="9"/>
  <c r="Y32" i="9"/>
  <c r="X32" i="9"/>
  <c r="X33" i="9" s="1"/>
  <c r="W32" i="9"/>
  <c r="W33" i="9" s="1"/>
  <c r="V32" i="9"/>
  <c r="U32" i="9"/>
  <c r="T32" i="9"/>
  <c r="T33" i="9" s="1"/>
  <c r="S32" i="9"/>
  <c r="S33" i="9" s="1"/>
  <c r="R32" i="9"/>
  <c r="Q32" i="9"/>
  <c r="P32" i="9"/>
  <c r="P33" i="9" s="1"/>
  <c r="O32" i="9"/>
  <c r="O33" i="9" s="1"/>
  <c r="N32" i="9"/>
  <c r="M32" i="9"/>
  <c r="L32" i="9"/>
  <c r="L33" i="9" s="1"/>
  <c r="K32" i="9"/>
  <c r="K33" i="9" s="1"/>
  <c r="J32" i="9"/>
  <c r="I32" i="9"/>
  <c r="H32" i="9"/>
  <c r="H33" i="9" s="1"/>
  <c r="G32" i="9"/>
  <c r="G33" i="9" s="1"/>
  <c r="F32" i="9"/>
  <c r="E32" i="9"/>
  <c r="D32" i="9"/>
  <c r="D33" i="9" s="1"/>
  <c r="C32" i="9"/>
  <c r="AE17" i="9"/>
  <c r="AD17" i="9"/>
  <c r="AA17" i="9"/>
  <c r="Z17" i="9"/>
  <c r="W17" i="9"/>
  <c r="V17" i="9"/>
  <c r="S17" i="9"/>
  <c r="R17" i="9"/>
  <c r="O17" i="9"/>
  <c r="N17" i="9"/>
  <c r="K17" i="9"/>
  <c r="J17" i="9"/>
  <c r="G17" i="9"/>
  <c r="F17" i="9"/>
  <c r="AG16" i="9"/>
  <c r="AG17" i="9" s="1"/>
  <c r="AG62" i="9" s="1"/>
  <c r="AG63" i="9" s="1"/>
  <c r="AF16" i="9"/>
  <c r="AF17" i="9" s="1"/>
  <c r="AE16" i="9"/>
  <c r="AD16" i="9"/>
  <c r="AC16" i="9"/>
  <c r="AC17" i="9" s="1"/>
  <c r="AC62" i="9" s="1"/>
  <c r="AC63" i="9" s="1"/>
  <c r="AB16" i="9"/>
  <c r="AB17" i="9" s="1"/>
  <c r="AA16" i="9"/>
  <c r="Z16" i="9"/>
  <c r="Y16" i="9"/>
  <c r="Y17" i="9" s="1"/>
  <c r="X16" i="9"/>
  <c r="X17" i="9" s="1"/>
  <c r="W16" i="9"/>
  <c r="V16" i="9"/>
  <c r="U16" i="9"/>
  <c r="U17" i="9" s="1"/>
  <c r="T16" i="9"/>
  <c r="T17" i="9" s="1"/>
  <c r="S16" i="9"/>
  <c r="R16" i="9"/>
  <c r="Q16" i="9"/>
  <c r="Q17" i="9" s="1"/>
  <c r="P16" i="9"/>
  <c r="P17" i="9" s="1"/>
  <c r="O16" i="9"/>
  <c r="N16" i="9"/>
  <c r="M16" i="9"/>
  <c r="M17" i="9" s="1"/>
  <c r="L16" i="9"/>
  <c r="L17" i="9" s="1"/>
  <c r="K16" i="9"/>
  <c r="J16" i="9"/>
  <c r="I16" i="9"/>
  <c r="I17" i="9" s="1"/>
  <c r="H16" i="9"/>
  <c r="H17" i="9" s="1"/>
  <c r="G16" i="9"/>
  <c r="F16" i="9"/>
  <c r="E16" i="9"/>
  <c r="E17" i="9" s="1"/>
  <c r="D16" i="9"/>
  <c r="D17" i="9" s="1"/>
  <c r="C16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Q4" i="9"/>
  <c r="P4" i="9"/>
  <c r="O4" i="9"/>
  <c r="N4" i="9"/>
  <c r="M4" i="9"/>
  <c r="L4" i="9"/>
  <c r="K4" i="9"/>
  <c r="J4" i="9"/>
  <c r="I4" i="9"/>
  <c r="H4" i="9"/>
  <c r="G4" i="9"/>
  <c r="F4" i="9"/>
  <c r="E4" i="9"/>
  <c r="D4" i="9"/>
  <c r="D3" i="9"/>
  <c r="D2" i="9"/>
  <c r="D1" i="9"/>
  <c r="A1" i="9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AG50" i="8"/>
  <c r="AG56" i="8" s="1"/>
  <c r="AG59" i="8" s="1"/>
  <c r="AF50" i="8"/>
  <c r="AF56" i="8" s="1"/>
  <c r="AF59" i="8" s="1"/>
  <c r="AE50" i="8"/>
  <c r="AE56" i="8" s="1"/>
  <c r="AE59" i="8" s="1"/>
  <c r="AD50" i="8"/>
  <c r="AC50" i="8"/>
  <c r="AC56" i="8" s="1"/>
  <c r="AC59" i="8" s="1"/>
  <c r="AB50" i="8"/>
  <c r="AB56" i="8" s="1"/>
  <c r="AB59" i="8" s="1"/>
  <c r="AA50" i="8"/>
  <c r="AA56" i="8" s="1"/>
  <c r="Z50" i="8"/>
  <c r="Y50" i="8"/>
  <c r="Y56" i="8" s="1"/>
  <c r="X50" i="8"/>
  <c r="X56" i="8" s="1"/>
  <c r="W50" i="8"/>
  <c r="W56" i="8" s="1"/>
  <c r="V50" i="8"/>
  <c r="U50" i="8"/>
  <c r="U56" i="8" s="1"/>
  <c r="T50" i="8"/>
  <c r="T56" i="8" s="1"/>
  <c r="S50" i="8"/>
  <c r="S56" i="8" s="1"/>
  <c r="R50" i="8"/>
  <c r="Q50" i="8"/>
  <c r="Q56" i="8" s="1"/>
  <c r="P50" i="8"/>
  <c r="P56" i="8" s="1"/>
  <c r="O50" i="8"/>
  <c r="O56" i="8" s="1"/>
  <c r="N50" i="8"/>
  <c r="M50" i="8"/>
  <c r="M56" i="8" s="1"/>
  <c r="L50" i="8"/>
  <c r="L56" i="8" s="1"/>
  <c r="K50" i="8"/>
  <c r="K56" i="8" s="1"/>
  <c r="J50" i="8"/>
  <c r="I50" i="8"/>
  <c r="I56" i="8" s="1"/>
  <c r="H50" i="8"/>
  <c r="H56" i="8" s="1"/>
  <c r="G50" i="8"/>
  <c r="G56" i="8" s="1"/>
  <c r="F50" i="8"/>
  <c r="E50" i="8"/>
  <c r="E56" i="8" s="1"/>
  <c r="D50" i="8"/>
  <c r="D56" i="8" s="1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AG43" i="8"/>
  <c r="AG47" i="8" s="1"/>
  <c r="AG58" i="8" s="1"/>
  <c r="AF43" i="8"/>
  <c r="AF47" i="8" s="1"/>
  <c r="AF58" i="8" s="1"/>
  <c r="AE43" i="8"/>
  <c r="AE47" i="8" s="1"/>
  <c r="AE58" i="8" s="1"/>
  <c r="AD43" i="8"/>
  <c r="AD47" i="8" s="1"/>
  <c r="AD58" i="8" s="1"/>
  <c r="AC43" i="8"/>
  <c r="AC47" i="8" s="1"/>
  <c r="AC58" i="8" s="1"/>
  <c r="AB43" i="8"/>
  <c r="AB47" i="8" s="1"/>
  <c r="AB58" i="8" s="1"/>
  <c r="AA43" i="8"/>
  <c r="Z43" i="8"/>
  <c r="Y43" i="8"/>
  <c r="Y47" i="8" s="1"/>
  <c r="X43" i="8"/>
  <c r="X47" i="8" s="1"/>
  <c r="W43" i="8"/>
  <c r="V43" i="8"/>
  <c r="U43" i="8"/>
  <c r="U47" i="8" s="1"/>
  <c r="T43" i="8"/>
  <c r="T47" i="8" s="1"/>
  <c r="S43" i="8"/>
  <c r="R43" i="8"/>
  <c r="Q43" i="8"/>
  <c r="Q47" i="8" s="1"/>
  <c r="P43" i="8"/>
  <c r="P47" i="8" s="1"/>
  <c r="O43" i="8"/>
  <c r="N43" i="8"/>
  <c r="M43" i="8"/>
  <c r="M47" i="8" s="1"/>
  <c r="L43" i="8"/>
  <c r="L47" i="8" s="1"/>
  <c r="K43" i="8"/>
  <c r="J43" i="8"/>
  <c r="I43" i="8"/>
  <c r="I47" i="8" s="1"/>
  <c r="H43" i="8"/>
  <c r="H47" i="8" s="1"/>
  <c r="G43" i="8"/>
  <c r="F43" i="8"/>
  <c r="E43" i="8"/>
  <c r="E47" i="8" s="1"/>
  <c r="D43" i="8"/>
  <c r="D47" i="8" s="1"/>
  <c r="AE40" i="8"/>
  <c r="AD40" i="8"/>
  <c r="AG39" i="8"/>
  <c r="AG40" i="8" s="1"/>
  <c r="AF39" i="8"/>
  <c r="AF40" i="8" s="1"/>
  <c r="AF41" i="8" s="1"/>
  <c r="AF57" i="8" s="1"/>
  <c r="AF60" i="8" s="1"/>
  <c r="AF61" i="8" s="1"/>
  <c r="AE39" i="8"/>
  <c r="AD39" i="8"/>
  <c r="AC39" i="8"/>
  <c r="AC40" i="8" s="1"/>
  <c r="AB39" i="8"/>
  <c r="AB40" i="8" s="1"/>
  <c r="AB41" i="8" s="1"/>
  <c r="AB57" i="8" s="1"/>
  <c r="AB60" i="8" s="1"/>
  <c r="AB61" i="8" s="1"/>
  <c r="AA39" i="8"/>
  <c r="Z39" i="8"/>
  <c r="Y39" i="8"/>
  <c r="X39" i="8"/>
  <c r="W39" i="8"/>
  <c r="W40" i="8" s="1"/>
  <c r="V39" i="8"/>
  <c r="V40" i="8" s="1"/>
  <c r="U39" i="8"/>
  <c r="T39" i="8"/>
  <c r="S39" i="8"/>
  <c r="R39" i="8"/>
  <c r="Q39" i="8"/>
  <c r="P39" i="8"/>
  <c r="O39" i="8"/>
  <c r="O40" i="8" s="1"/>
  <c r="N39" i="8"/>
  <c r="N40" i="8" s="1"/>
  <c r="M39" i="8"/>
  <c r="L39" i="8"/>
  <c r="K39" i="8"/>
  <c r="J39" i="8"/>
  <c r="I39" i="8"/>
  <c r="H39" i="8"/>
  <c r="G39" i="8"/>
  <c r="G40" i="8" s="1"/>
  <c r="F39" i="8"/>
  <c r="F40" i="8" s="1"/>
  <c r="E39" i="8"/>
  <c r="D39" i="8"/>
  <c r="D40" i="8" s="1"/>
  <c r="AG37" i="8"/>
  <c r="AF37" i="8"/>
  <c r="AE37" i="8"/>
  <c r="AE41" i="8" s="1"/>
  <c r="AE57" i="8" s="1"/>
  <c r="AE60" i="8" s="1"/>
  <c r="AE61" i="8" s="1"/>
  <c r="AD37" i="8"/>
  <c r="AD41" i="8" s="1"/>
  <c r="AD57" i="8" s="1"/>
  <c r="AC37" i="8"/>
  <c r="AB37" i="8"/>
  <c r="AA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AG33" i="8"/>
  <c r="AF33" i="8"/>
  <c r="AC33" i="8"/>
  <c r="AB33" i="8"/>
  <c r="Y33" i="8"/>
  <c r="X33" i="8"/>
  <c r="U33" i="8"/>
  <c r="T33" i="8"/>
  <c r="Q33" i="8"/>
  <c r="P33" i="8"/>
  <c r="M33" i="8"/>
  <c r="L33" i="8"/>
  <c r="I33" i="8"/>
  <c r="H33" i="8"/>
  <c r="E33" i="8"/>
  <c r="D33" i="8"/>
  <c r="AG32" i="8"/>
  <c r="AF32" i="8"/>
  <c r="AE32" i="8"/>
  <c r="AE33" i="8" s="1"/>
  <c r="AD32" i="8"/>
  <c r="AD33" i="8" s="1"/>
  <c r="AC32" i="8"/>
  <c r="AB32" i="8"/>
  <c r="AA32" i="8"/>
  <c r="AA33" i="8" s="1"/>
  <c r="Z32" i="8"/>
  <c r="Z33" i="8" s="1"/>
  <c r="Y32" i="8"/>
  <c r="X32" i="8"/>
  <c r="W32" i="8"/>
  <c r="W33" i="8" s="1"/>
  <c r="V32" i="8"/>
  <c r="V33" i="8" s="1"/>
  <c r="U32" i="8"/>
  <c r="T32" i="8"/>
  <c r="S32" i="8"/>
  <c r="S33" i="8" s="1"/>
  <c r="R32" i="8"/>
  <c r="R33" i="8" s="1"/>
  <c r="Q32" i="8"/>
  <c r="P32" i="8"/>
  <c r="O32" i="8"/>
  <c r="O33" i="8" s="1"/>
  <c r="N32" i="8"/>
  <c r="N33" i="8" s="1"/>
  <c r="M32" i="8"/>
  <c r="L32" i="8"/>
  <c r="K32" i="8"/>
  <c r="K33" i="8" s="1"/>
  <c r="J32" i="8"/>
  <c r="J33" i="8" s="1"/>
  <c r="I32" i="8"/>
  <c r="H32" i="8"/>
  <c r="G32" i="8"/>
  <c r="G33" i="8" s="1"/>
  <c r="F32" i="8"/>
  <c r="F33" i="8" s="1"/>
  <c r="E32" i="8"/>
  <c r="D32" i="8"/>
  <c r="C32" i="8"/>
  <c r="AG17" i="8"/>
  <c r="AD17" i="8"/>
  <c r="AC17" i="8"/>
  <c r="Z17" i="8"/>
  <c r="Y17" i="8"/>
  <c r="V17" i="8"/>
  <c r="U17" i="8"/>
  <c r="R17" i="8"/>
  <c r="Q17" i="8"/>
  <c r="N17" i="8"/>
  <c r="M17" i="8"/>
  <c r="J17" i="8"/>
  <c r="I17" i="8"/>
  <c r="F17" i="8"/>
  <c r="E17" i="8"/>
  <c r="AG16" i="8"/>
  <c r="AF16" i="8"/>
  <c r="AF17" i="8" s="1"/>
  <c r="AE16" i="8"/>
  <c r="AE17" i="8" s="1"/>
  <c r="AD16" i="8"/>
  <c r="AC16" i="8"/>
  <c r="AB16" i="8"/>
  <c r="AB17" i="8" s="1"/>
  <c r="AA16" i="8"/>
  <c r="AA17" i="8" s="1"/>
  <c r="Z16" i="8"/>
  <c r="Y16" i="8"/>
  <c r="X16" i="8"/>
  <c r="X17" i="8" s="1"/>
  <c r="W16" i="8"/>
  <c r="W17" i="8" s="1"/>
  <c r="V16" i="8"/>
  <c r="U16" i="8"/>
  <c r="T16" i="8"/>
  <c r="T17" i="8" s="1"/>
  <c r="S16" i="8"/>
  <c r="S17" i="8" s="1"/>
  <c r="R16" i="8"/>
  <c r="Q16" i="8"/>
  <c r="P16" i="8"/>
  <c r="P17" i="8" s="1"/>
  <c r="O16" i="8"/>
  <c r="O17" i="8" s="1"/>
  <c r="N16" i="8"/>
  <c r="M16" i="8"/>
  <c r="L16" i="8"/>
  <c r="L17" i="8" s="1"/>
  <c r="K16" i="8"/>
  <c r="K17" i="8" s="1"/>
  <c r="J16" i="8"/>
  <c r="I16" i="8"/>
  <c r="H16" i="8"/>
  <c r="H17" i="8" s="1"/>
  <c r="G16" i="8"/>
  <c r="G17" i="8" s="1"/>
  <c r="F16" i="8"/>
  <c r="E16" i="8"/>
  <c r="D16" i="8"/>
  <c r="D17" i="8" s="1"/>
  <c r="C16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D3" i="8"/>
  <c r="D2" i="8"/>
  <c r="D1" i="8"/>
  <c r="A1" i="8"/>
  <c r="AG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AG53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AG51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AG50" i="7"/>
  <c r="AG56" i="7" s="1"/>
  <c r="AG59" i="7" s="1"/>
  <c r="AF50" i="7"/>
  <c r="AF56" i="7" s="1"/>
  <c r="AF59" i="7" s="1"/>
  <c r="AE50" i="7"/>
  <c r="AE56" i="7" s="1"/>
  <c r="AE59" i="7" s="1"/>
  <c r="AD50" i="7"/>
  <c r="AD56" i="7" s="1"/>
  <c r="AD59" i="7" s="1"/>
  <c r="AC50" i="7"/>
  <c r="AC56" i="7" s="1"/>
  <c r="AC59" i="7" s="1"/>
  <c r="AB50" i="7"/>
  <c r="AB56" i="7" s="1"/>
  <c r="AB59" i="7" s="1"/>
  <c r="AA50" i="7"/>
  <c r="AA56" i="7" s="1"/>
  <c r="Z50" i="7"/>
  <c r="Z56" i="7" s="1"/>
  <c r="Y50" i="7"/>
  <c r="X50" i="7"/>
  <c r="X56" i="7" s="1"/>
  <c r="W50" i="7"/>
  <c r="W56" i="7" s="1"/>
  <c r="V50" i="7"/>
  <c r="V56" i="7" s="1"/>
  <c r="U50" i="7"/>
  <c r="T50" i="7"/>
  <c r="T56" i="7" s="1"/>
  <c r="S50" i="7"/>
  <c r="S56" i="7" s="1"/>
  <c r="R50" i="7"/>
  <c r="R56" i="7" s="1"/>
  <c r="Q50" i="7"/>
  <c r="P50" i="7"/>
  <c r="P56" i="7" s="1"/>
  <c r="O50" i="7"/>
  <c r="O56" i="7" s="1"/>
  <c r="N50" i="7"/>
  <c r="N56" i="7" s="1"/>
  <c r="M50" i="7"/>
  <c r="L50" i="7"/>
  <c r="L56" i="7" s="1"/>
  <c r="K50" i="7"/>
  <c r="K56" i="7" s="1"/>
  <c r="J50" i="7"/>
  <c r="J56" i="7" s="1"/>
  <c r="I50" i="7"/>
  <c r="H50" i="7"/>
  <c r="H56" i="7" s="1"/>
  <c r="G50" i="7"/>
  <c r="G56" i="7" s="1"/>
  <c r="F50" i="7"/>
  <c r="F56" i="7" s="1"/>
  <c r="E50" i="7"/>
  <c r="D50" i="7"/>
  <c r="D56" i="7" s="1"/>
  <c r="AG44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AG43" i="7"/>
  <c r="AG47" i="7" s="1"/>
  <c r="AG58" i="7" s="1"/>
  <c r="AF43" i="7"/>
  <c r="AF47" i="7" s="1"/>
  <c r="AF58" i="7" s="1"/>
  <c r="AE43" i="7"/>
  <c r="AD43" i="7"/>
  <c r="AD47" i="7" s="1"/>
  <c r="AD58" i="7" s="1"/>
  <c r="AC43" i="7"/>
  <c r="AC47" i="7" s="1"/>
  <c r="AC58" i="7" s="1"/>
  <c r="AB43" i="7"/>
  <c r="AB47" i="7" s="1"/>
  <c r="AB58" i="7" s="1"/>
  <c r="AA43" i="7"/>
  <c r="Z43" i="7"/>
  <c r="Y43" i="7"/>
  <c r="X43" i="7"/>
  <c r="X47" i="7" s="1"/>
  <c r="W43" i="7"/>
  <c r="V43" i="7"/>
  <c r="U43" i="7"/>
  <c r="T43" i="7"/>
  <c r="T47" i="7" s="1"/>
  <c r="S43" i="7"/>
  <c r="R43" i="7"/>
  <c r="Q43" i="7"/>
  <c r="P43" i="7"/>
  <c r="P47" i="7" s="1"/>
  <c r="O43" i="7"/>
  <c r="N43" i="7"/>
  <c r="M43" i="7"/>
  <c r="L43" i="7"/>
  <c r="L47" i="7" s="1"/>
  <c r="K43" i="7"/>
  <c r="J43" i="7"/>
  <c r="I43" i="7"/>
  <c r="H43" i="7"/>
  <c r="H47" i="7" s="1"/>
  <c r="G43" i="7"/>
  <c r="F43" i="7"/>
  <c r="E43" i="7"/>
  <c r="D43" i="7"/>
  <c r="D47" i="7" s="1"/>
  <c r="AE41" i="7"/>
  <c r="AE57" i="7" s="1"/>
  <c r="AG40" i="7"/>
  <c r="AC40" i="7"/>
  <c r="AG39" i="7"/>
  <c r="AF39" i="7"/>
  <c r="AF40" i="7" s="1"/>
  <c r="AE39" i="7"/>
  <c r="AE40" i="7" s="1"/>
  <c r="AD39" i="7"/>
  <c r="AD40" i="7" s="1"/>
  <c r="AC39" i="7"/>
  <c r="AB39" i="7"/>
  <c r="AB40" i="7" s="1"/>
  <c r="AA39" i="7"/>
  <c r="Z39" i="7"/>
  <c r="Y39" i="7"/>
  <c r="X39" i="7"/>
  <c r="W39" i="7"/>
  <c r="V39" i="7"/>
  <c r="U39" i="7"/>
  <c r="T39" i="7"/>
  <c r="S39" i="7"/>
  <c r="R39" i="7"/>
  <c r="Q39" i="7"/>
  <c r="Q40" i="7" s="1"/>
  <c r="P39" i="7"/>
  <c r="O39" i="7"/>
  <c r="N39" i="7"/>
  <c r="M39" i="7"/>
  <c r="M40" i="7" s="1"/>
  <c r="L39" i="7"/>
  <c r="K39" i="7"/>
  <c r="J39" i="7"/>
  <c r="I39" i="7"/>
  <c r="H39" i="7"/>
  <c r="G39" i="7"/>
  <c r="F39" i="7"/>
  <c r="F40" i="7" s="1"/>
  <c r="E39" i="7"/>
  <c r="D39" i="7"/>
  <c r="AG37" i="7"/>
  <c r="AG41" i="7" s="1"/>
  <c r="AG57" i="7" s="1"/>
  <c r="AG60" i="7" s="1"/>
  <c r="AG61" i="7" s="1"/>
  <c r="AF37" i="7"/>
  <c r="AF41" i="7" s="1"/>
  <c r="AF57" i="7" s="1"/>
  <c r="AE37" i="7"/>
  <c r="AD37" i="7"/>
  <c r="AC37" i="7"/>
  <c r="AB37" i="7"/>
  <c r="AB41" i="7" s="1"/>
  <c r="AB57" i="7" s="1"/>
  <c r="AB60" i="7" s="1"/>
  <c r="AB61" i="7" s="1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AE33" i="7"/>
  <c r="AA33" i="7"/>
  <c r="W33" i="7"/>
  <c r="S33" i="7"/>
  <c r="O33" i="7"/>
  <c r="K33" i="7"/>
  <c r="G33" i="7"/>
  <c r="AG32" i="7"/>
  <c r="AG33" i="7" s="1"/>
  <c r="AF32" i="7"/>
  <c r="AF33" i="7" s="1"/>
  <c r="AE32" i="7"/>
  <c r="AD32" i="7"/>
  <c r="AD33" i="7" s="1"/>
  <c r="AC32" i="7"/>
  <c r="AC33" i="7" s="1"/>
  <c r="AB32" i="7"/>
  <c r="AB33" i="7" s="1"/>
  <c r="AA32" i="7"/>
  <c r="Z32" i="7"/>
  <c r="Z33" i="7" s="1"/>
  <c r="Y32" i="7"/>
  <c r="Y33" i="7" s="1"/>
  <c r="X32" i="7"/>
  <c r="X33" i="7" s="1"/>
  <c r="W32" i="7"/>
  <c r="V32" i="7"/>
  <c r="V33" i="7" s="1"/>
  <c r="U32" i="7"/>
  <c r="U33" i="7" s="1"/>
  <c r="T32" i="7"/>
  <c r="T33" i="7" s="1"/>
  <c r="S32" i="7"/>
  <c r="R32" i="7"/>
  <c r="R33" i="7" s="1"/>
  <c r="Q32" i="7"/>
  <c r="Q33" i="7" s="1"/>
  <c r="P32" i="7"/>
  <c r="P33" i="7" s="1"/>
  <c r="O32" i="7"/>
  <c r="N32" i="7"/>
  <c r="N33" i="7" s="1"/>
  <c r="M32" i="7"/>
  <c r="M33" i="7" s="1"/>
  <c r="L32" i="7"/>
  <c r="L33" i="7" s="1"/>
  <c r="K32" i="7"/>
  <c r="J32" i="7"/>
  <c r="J33" i="7" s="1"/>
  <c r="I32" i="7"/>
  <c r="I33" i="7" s="1"/>
  <c r="H32" i="7"/>
  <c r="H33" i="7" s="1"/>
  <c r="G32" i="7"/>
  <c r="F32" i="7"/>
  <c r="F33" i="7" s="1"/>
  <c r="E32" i="7"/>
  <c r="E33" i="7" s="1"/>
  <c r="D32" i="7"/>
  <c r="D33" i="7" s="1"/>
  <c r="C32" i="7"/>
  <c r="AF17" i="7"/>
  <c r="AB17" i="7"/>
  <c r="AB62" i="7" s="1"/>
  <c r="AB63" i="7" s="1"/>
  <c r="X17" i="7"/>
  <c r="T17" i="7"/>
  <c r="P17" i="7"/>
  <c r="L17" i="7"/>
  <c r="H17" i="7"/>
  <c r="D17" i="7"/>
  <c r="AG16" i="7"/>
  <c r="AG17" i="7" s="1"/>
  <c r="AF16" i="7"/>
  <c r="AE16" i="7"/>
  <c r="AE17" i="7" s="1"/>
  <c r="AD16" i="7"/>
  <c r="AD17" i="7" s="1"/>
  <c r="AC16" i="7"/>
  <c r="AC17" i="7" s="1"/>
  <c r="AB16" i="7"/>
  <c r="AA16" i="7"/>
  <c r="AA17" i="7" s="1"/>
  <c r="Z16" i="7"/>
  <c r="Z17" i="7" s="1"/>
  <c r="Y16" i="7"/>
  <c r="Y17" i="7" s="1"/>
  <c r="X16" i="7"/>
  <c r="W16" i="7"/>
  <c r="W17" i="7" s="1"/>
  <c r="V16" i="7"/>
  <c r="V17" i="7" s="1"/>
  <c r="U16" i="7"/>
  <c r="U17" i="7" s="1"/>
  <c r="T16" i="7"/>
  <c r="S16" i="7"/>
  <c r="S17" i="7" s="1"/>
  <c r="R16" i="7"/>
  <c r="R17" i="7" s="1"/>
  <c r="Q16" i="7"/>
  <c r="Q17" i="7" s="1"/>
  <c r="P16" i="7"/>
  <c r="O16" i="7"/>
  <c r="O17" i="7" s="1"/>
  <c r="N16" i="7"/>
  <c r="N17" i="7" s="1"/>
  <c r="M16" i="7"/>
  <c r="M17" i="7" s="1"/>
  <c r="L16" i="7"/>
  <c r="K16" i="7"/>
  <c r="K17" i="7" s="1"/>
  <c r="J16" i="7"/>
  <c r="J17" i="7" s="1"/>
  <c r="I16" i="7"/>
  <c r="I17" i="7" s="1"/>
  <c r="H16" i="7"/>
  <c r="G16" i="7"/>
  <c r="G17" i="7" s="1"/>
  <c r="F16" i="7"/>
  <c r="F17" i="7" s="1"/>
  <c r="E16" i="7"/>
  <c r="E17" i="7" s="1"/>
  <c r="D16" i="7"/>
  <c r="C16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D3" i="7"/>
  <c r="D2" i="7"/>
  <c r="D1" i="7"/>
  <c r="A1" i="7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AG50" i="6"/>
  <c r="AG56" i="6" s="1"/>
  <c r="AG59" i="6" s="1"/>
  <c r="AF50" i="6"/>
  <c r="AF56" i="6" s="1"/>
  <c r="AF59" i="6" s="1"/>
  <c r="AE50" i="6"/>
  <c r="AE56" i="6" s="1"/>
  <c r="AE59" i="6" s="1"/>
  <c r="AD50" i="6"/>
  <c r="AD56" i="6" s="1"/>
  <c r="AD59" i="6" s="1"/>
  <c r="AC50" i="6"/>
  <c r="AC56" i="6" s="1"/>
  <c r="AC59" i="6" s="1"/>
  <c r="AB50" i="6"/>
  <c r="AB56" i="6" s="1"/>
  <c r="AB59" i="6" s="1"/>
  <c r="AA50" i="6"/>
  <c r="Z50" i="6"/>
  <c r="Z56" i="6" s="1"/>
  <c r="Y50" i="6"/>
  <c r="Y56" i="6" s="1"/>
  <c r="X50" i="6"/>
  <c r="X56" i="6" s="1"/>
  <c r="W50" i="6"/>
  <c r="V50" i="6"/>
  <c r="V56" i="6" s="1"/>
  <c r="U50" i="6"/>
  <c r="U56" i="6" s="1"/>
  <c r="T50" i="6"/>
  <c r="T56" i="6" s="1"/>
  <c r="S50" i="6"/>
  <c r="R50" i="6"/>
  <c r="R56" i="6" s="1"/>
  <c r="Q50" i="6"/>
  <c r="Q56" i="6" s="1"/>
  <c r="P50" i="6"/>
  <c r="P56" i="6" s="1"/>
  <c r="O50" i="6"/>
  <c r="N50" i="6"/>
  <c r="N56" i="6" s="1"/>
  <c r="M50" i="6"/>
  <c r="M56" i="6" s="1"/>
  <c r="L50" i="6"/>
  <c r="L56" i="6" s="1"/>
  <c r="K50" i="6"/>
  <c r="J50" i="6"/>
  <c r="J56" i="6" s="1"/>
  <c r="I50" i="6"/>
  <c r="I56" i="6" s="1"/>
  <c r="H50" i="6"/>
  <c r="H56" i="6" s="1"/>
  <c r="G50" i="6"/>
  <c r="F50" i="6"/>
  <c r="F56" i="6" s="1"/>
  <c r="E50" i="6"/>
  <c r="E56" i="6" s="1"/>
  <c r="D50" i="6"/>
  <c r="D56" i="6" s="1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AG43" i="6"/>
  <c r="AG47" i="6" s="1"/>
  <c r="AG58" i="6" s="1"/>
  <c r="AF43" i="6"/>
  <c r="AF47" i="6" s="1"/>
  <c r="AF58" i="6" s="1"/>
  <c r="AE43" i="6"/>
  <c r="AE47" i="6" s="1"/>
  <c r="AE58" i="6" s="1"/>
  <c r="AD43" i="6"/>
  <c r="AD47" i="6" s="1"/>
  <c r="AD58" i="6" s="1"/>
  <c r="AC43" i="6"/>
  <c r="AC47" i="6" s="1"/>
  <c r="AC58" i="6" s="1"/>
  <c r="AB43" i="6"/>
  <c r="AB47" i="6" s="1"/>
  <c r="AB58" i="6" s="1"/>
  <c r="AA43" i="6"/>
  <c r="Z43" i="6"/>
  <c r="Z47" i="6" s="1"/>
  <c r="Y43" i="6"/>
  <c r="Y47" i="6" s="1"/>
  <c r="X43" i="6"/>
  <c r="W43" i="6"/>
  <c r="W47" i="6" s="1"/>
  <c r="V43" i="6"/>
  <c r="V47" i="6" s="1"/>
  <c r="U43" i="6"/>
  <c r="U47" i="6" s="1"/>
  <c r="T43" i="6"/>
  <c r="S43" i="6"/>
  <c r="S47" i="6" s="1"/>
  <c r="R43" i="6"/>
  <c r="Q43" i="6"/>
  <c r="Q47" i="6" s="1"/>
  <c r="P43" i="6"/>
  <c r="O43" i="6"/>
  <c r="O47" i="6" s="1"/>
  <c r="N43" i="6"/>
  <c r="M43" i="6"/>
  <c r="M47" i="6" s="1"/>
  <c r="L43" i="6"/>
  <c r="K43" i="6"/>
  <c r="K47" i="6" s="1"/>
  <c r="J43" i="6"/>
  <c r="I43" i="6"/>
  <c r="I47" i="6" s="1"/>
  <c r="H43" i="6"/>
  <c r="G43" i="6"/>
  <c r="G47" i="6" s="1"/>
  <c r="F43" i="6"/>
  <c r="E43" i="6"/>
  <c r="E47" i="6" s="1"/>
  <c r="D43" i="6"/>
  <c r="D47" i="6" s="1"/>
  <c r="AF40" i="6"/>
  <c r="AB40" i="6"/>
  <c r="AG39" i="6"/>
  <c r="AG40" i="6" s="1"/>
  <c r="AF39" i="6"/>
  <c r="AE39" i="6"/>
  <c r="AE40" i="6" s="1"/>
  <c r="AD39" i="6"/>
  <c r="AD40" i="6" s="1"/>
  <c r="AD41" i="6" s="1"/>
  <c r="AD57" i="6" s="1"/>
  <c r="AD60" i="6" s="1"/>
  <c r="AD61" i="6" s="1"/>
  <c r="AC39" i="6"/>
  <c r="AC40" i="6" s="1"/>
  <c r="AB39" i="6"/>
  <c r="AA39" i="6"/>
  <c r="Z39" i="6"/>
  <c r="Y39" i="6"/>
  <c r="X39" i="6"/>
  <c r="X40" i="6" s="1"/>
  <c r="W39" i="6"/>
  <c r="V39" i="6"/>
  <c r="U39" i="6"/>
  <c r="T39" i="6"/>
  <c r="S39" i="6"/>
  <c r="R39" i="6"/>
  <c r="Q39" i="6"/>
  <c r="P39" i="6"/>
  <c r="O39" i="6"/>
  <c r="N39" i="6"/>
  <c r="M39" i="6"/>
  <c r="L39" i="6"/>
  <c r="L40" i="6" s="1"/>
  <c r="K39" i="6"/>
  <c r="J39" i="6"/>
  <c r="I39" i="6"/>
  <c r="H39" i="6"/>
  <c r="H40" i="6" s="1"/>
  <c r="G39" i="6"/>
  <c r="F39" i="6"/>
  <c r="E39" i="6"/>
  <c r="E40" i="6" s="1"/>
  <c r="D39" i="6"/>
  <c r="AG37" i="6"/>
  <c r="AF37" i="6"/>
  <c r="AE37" i="6"/>
  <c r="AE41" i="6" s="1"/>
  <c r="AE57" i="6" s="1"/>
  <c r="AE60" i="6" s="1"/>
  <c r="AE61" i="6" s="1"/>
  <c r="AD37" i="6"/>
  <c r="AC37" i="6"/>
  <c r="AB37" i="6"/>
  <c r="AB41" i="6" s="1"/>
  <c r="AB57" i="6" s="1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AD33" i="6"/>
  <c r="AG32" i="6"/>
  <c r="AG33" i="6" s="1"/>
  <c r="AF32" i="6"/>
  <c r="AF33" i="6" s="1"/>
  <c r="AE32" i="6"/>
  <c r="AE33" i="6" s="1"/>
  <c r="AD32" i="6"/>
  <c r="AC32" i="6"/>
  <c r="AC33" i="6" s="1"/>
  <c r="AB32" i="6"/>
  <c r="AB33" i="6" s="1"/>
  <c r="AA32" i="6"/>
  <c r="Z32" i="6"/>
  <c r="Z33" i="6" s="1"/>
  <c r="Y32" i="6"/>
  <c r="X32" i="6"/>
  <c r="W32" i="6"/>
  <c r="V32" i="6"/>
  <c r="V33" i="6" s="1"/>
  <c r="U32" i="6"/>
  <c r="T32" i="6"/>
  <c r="S32" i="6"/>
  <c r="R32" i="6"/>
  <c r="Q32" i="6"/>
  <c r="P32" i="6"/>
  <c r="O32" i="6"/>
  <c r="N32" i="6"/>
  <c r="N33" i="6" s="1"/>
  <c r="M32" i="6"/>
  <c r="L32" i="6"/>
  <c r="K32" i="6"/>
  <c r="J32" i="6"/>
  <c r="I32" i="6"/>
  <c r="H32" i="6"/>
  <c r="G32" i="6"/>
  <c r="G33" i="6" s="1"/>
  <c r="F32" i="6"/>
  <c r="E32" i="6"/>
  <c r="E33" i="6" s="1"/>
  <c r="D32" i="6"/>
  <c r="D33" i="6" s="1"/>
  <c r="C32" i="6"/>
  <c r="AG17" i="6"/>
  <c r="AC17" i="6"/>
  <c r="AG16" i="6"/>
  <c r="AF16" i="6"/>
  <c r="AF17" i="6" s="1"/>
  <c r="AE16" i="6"/>
  <c r="AE17" i="6" s="1"/>
  <c r="AD16" i="6"/>
  <c r="AD17" i="6" s="1"/>
  <c r="AC16" i="6"/>
  <c r="AB16" i="6"/>
  <c r="AB17" i="6" s="1"/>
  <c r="AA16" i="6"/>
  <c r="Z16" i="6"/>
  <c r="Y16" i="6"/>
  <c r="Y17" i="6" s="1"/>
  <c r="X16" i="6"/>
  <c r="W16" i="6"/>
  <c r="V16" i="6"/>
  <c r="U16" i="6"/>
  <c r="T16" i="6"/>
  <c r="S16" i="6"/>
  <c r="R16" i="6"/>
  <c r="Q16" i="6"/>
  <c r="Q17" i="6" s="1"/>
  <c r="P16" i="6"/>
  <c r="O16" i="6"/>
  <c r="N16" i="6"/>
  <c r="M16" i="6"/>
  <c r="L16" i="6"/>
  <c r="K16" i="6"/>
  <c r="J16" i="6"/>
  <c r="I16" i="6"/>
  <c r="I17" i="6" s="1"/>
  <c r="H16" i="6"/>
  <c r="G16" i="6"/>
  <c r="F16" i="6"/>
  <c r="F17" i="6" s="1"/>
  <c r="E16" i="6"/>
  <c r="D16" i="6"/>
  <c r="C16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D3" i="6"/>
  <c r="D2" i="6"/>
  <c r="D1" i="6"/>
  <c r="A1" i="6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F54" i="5"/>
  <c r="E54" i="5"/>
  <c r="D54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AG50" i="5"/>
  <c r="AG56" i="5" s="1"/>
  <c r="AG59" i="5" s="1"/>
  <c r="AF50" i="5"/>
  <c r="AF56" i="5" s="1"/>
  <c r="AF59" i="5" s="1"/>
  <c r="AE50" i="5"/>
  <c r="AE56" i="5" s="1"/>
  <c r="AE59" i="5" s="1"/>
  <c r="AD50" i="5"/>
  <c r="AD56" i="5" s="1"/>
  <c r="AD59" i="5" s="1"/>
  <c r="AC50" i="5"/>
  <c r="AC56" i="5" s="1"/>
  <c r="AC59" i="5" s="1"/>
  <c r="AB50" i="5"/>
  <c r="AB56" i="5" s="1"/>
  <c r="AB59" i="5" s="1"/>
  <c r="AA50" i="5"/>
  <c r="AA56" i="5" s="1"/>
  <c r="Z50" i="5"/>
  <c r="Z56" i="5" s="1"/>
  <c r="Y50" i="5"/>
  <c r="X50" i="5"/>
  <c r="X56" i="5" s="1"/>
  <c r="W50" i="5"/>
  <c r="W56" i="5" s="1"/>
  <c r="V50" i="5"/>
  <c r="V56" i="5" s="1"/>
  <c r="U50" i="5"/>
  <c r="T50" i="5"/>
  <c r="T56" i="5" s="1"/>
  <c r="S50" i="5"/>
  <c r="S56" i="5" s="1"/>
  <c r="R50" i="5"/>
  <c r="R56" i="5" s="1"/>
  <c r="Q50" i="5"/>
  <c r="P50" i="5"/>
  <c r="P56" i="5" s="1"/>
  <c r="O50" i="5"/>
  <c r="O56" i="5" s="1"/>
  <c r="N50" i="5"/>
  <c r="N56" i="5" s="1"/>
  <c r="M50" i="5"/>
  <c r="L50" i="5"/>
  <c r="L56" i="5" s="1"/>
  <c r="K50" i="5"/>
  <c r="K56" i="5" s="1"/>
  <c r="J50" i="5"/>
  <c r="J56" i="5" s="1"/>
  <c r="I50" i="5"/>
  <c r="H50" i="5"/>
  <c r="H56" i="5" s="1"/>
  <c r="G50" i="5"/>
  <c r="G56" i="5" s="1"/>
  <c r="F50" i="5"/>
  <c r="F56" i="5" s="1"/>
  <c r="E50" i="5"/>
  <c r="D50" i="5"/>
  <c r="D56" i="5" s="1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AG43" i="5"/>
  <c r="AG47" i="5" s="1"/>
  <c r="AG58" i="5" s="1"/>
  <c r="AF43" i="5"/>
  <c r="AF47" i="5" s="1"/>
  <c r="AF58" i="5" s="1"/>
  <c r="AE43" i="5"/>
  <c r="AE47" i="5" s="1"/>
  <c r="AE58" i="5" s="1"/>
  <c r="AD43" i="5"/>
  <c r="AD47" i="5" s="1"/>
  <c r="AD58" i="5" s="1"/>
  <c r="AC43" i="5"/>
  <c r="AC47" i="5" s="1"/>
  <c r="AC58" i="5" s="1"/>
  <c r="AB43" i="5"/>
  <c r="AB47" i="5" s="1"/>
  <c r="AB58" i="5" s="1"/>
  <c r="AA43" i="5"/>
  <c r="AA47" i="5" s="1"/>
  <c r="Z43" i="5"/>
  <c r="Z47" i="5" s="1"/>
  <c r="Y43" i="5"/>
  <c r="Y47" i="5" s="1"/>
  <c r="X43" i="5"/>
  <c r="X47" i="5" s="1"/>
  <c r="W43" i="5"/>
  <c r="W47" i="5" s="1"/>
  <c r="V43" i="5"/>
  <c r="V47" i="5" s="1"/>
  <c r="U43" i="5"/>
  <c r="U47" i="5" s="1"/>
  <c r="T43" i="5"/>
  <c r="T47" i="5" s="1"/>
  <c r="S43" i="5"/>
  <c r="S47" i="5" s="1"/>
  <c r="R43" i="5"/>
  <c r="R47" i="5" s="1"/>
  <c r="Q43" i="5"/>
  <c r="Q47" i="5" s="1"/>
  <c r="P43" i="5"/>
  <c r="P47" i="5" s="1"/>
  <c r="O43" i="5"/>
  <c r="O47" i="5" s="1"/>
  <c r="N43" i="5"/>
  <c r="N47" i="5" s="1"/>
  <c r="M43" i="5"/>
  <c r="M47" i="5" s="1"/>
  <c r="L43" i="5"/>
  <c r="L47" i="5" s="1"/>
  <c r="K43" i="5"/>
  <c r="K47" i="5" s="1"/>
  <c r="J43" i="5"/>
  <c r="J47" i="5" s="1"/>
  <c r="I43" i="5"/>
  <c r="I47" i="5" s="1"/>
  <c r="H43" i="5"/>
  <c r="H47" i="5" s="1"/>
  <c r="G43" i="5"/>
  <c r="G47" i="5" s="1"/>
  <c r="G58" i="5" s="1"/>
  <c r="F43" i="5"/>
  <c r="F47" i="5" s="1"/>
  <c r="F58" i="5" s="1"/>
  <c r="E43" i="5"/>
  <c r="E47" i="5" s="1"/>
  <c r="E58" i="5" s="1"/>
  <c r="D43" i="5"/>
  <c r="D47" i="5" s="1"/>
  <c r="D58" i="5" s="1"/>
  <c r="AG40" i="5"/>
  <c r="AD40" i="5"/>
  <c r="AC40" i="5"/>
  <c r="Q40" i="5"/>
  <c r="I40" i="5"/>
  <c r="AG39" i="5"/>
  <c r="AF39" i="5"/>
  <c r="AF40" i="5" s="1"/>
  <c r="AF41" i="5" s="1"/>
  <c r="AF57" i="5" s="1"/>
  <c r="AE39" i="5"/>
  <c r="AE40" i="5" s="1"/>
  <c r="AE41" i="5" s="1"/>
  <c r="AE57" i="5" s="1"/>
  <c r="AD39" i="5"/>
  <c r="AC39" i="5"/>
  <c r="AB39" i="5"/>
  <c r="AB40" i="5" s="1"/>
  <c r="AB41" i="5" s="1"/>
  <c r="AB57" i="5" s="1"/>
  <c r="AA39" i="5"/>
  <c r="Z39" i="5"/>
  <c r="Y39" i="5"/>
  <c r="X39" i="5"/>
  <c r="W39" i="5"/>
  <c r="V39" i="5"/>
  <c r="V40" i="5" s="1"/>
  <c r="U39" i="5"/>
  <c r="U40" i="5" s="1"/>
  <c r="T39" i="5"/>
  <c r="S39" i="5"/>
  <c r="R39" i="5"/>
  <c r="Q39" i="5"/>
  <c r="P39" i="5"/>
  <c r="O39" i="5"/>
  <c r="N39" i="5"/>
  <c r="N40" i="5" s="1"/>
  <c r="M39" i="5"/>
  <c r="M40" i="5" s="1"/>
  <c r="L39" i="5"/>
  <c r="K39" i="5"/>
  <c r="J39" i="5"/>
  <c r="I39" i="5"/>
  <c r="H39" i="5"/>
  <c r="G39" i="5"/>
  <c r="F39" i="5"/>
  <c r="F40" i="5" s="1"/>
  <c r="E39" i="5"/>
  <c r="E40" i="5" s="1"/>
  <c r="D39" i="5"/>
  <c r="AG37" i="5"/>
  <c r="AF37" i="5"/>
  <c r="AE37" i="5"/>
  <c r="AD37" i="5"/>
  <c r="AD41" i="5" s="1"/>
  <c r="AD57" i="5" s="1"/>
  <c r="AC37" i="5"/>
  <c r="AC41" i="5" s="1"/>
  <c r="AC57" i="5" s="1"/>
  <c r="AC60" i="5" s="1"/>
  <c r="AC61" i="5" s="1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AF33" i="5"/>
  <c r="AE33" i="5"/>
  <c r="AB33" i="5"/>
  <c r="AG32" i="5"/>
  <c r="AG33" i="5" s="1"/>
  <c r="AF32" i="5"/>
  <c r="AE32" i="5"/>
  <c r="AD32" i="5"/>
  <c r="AD33" i="5" s="1"/>
  <c r="AC32" i="5"/>
  <c r="AC33" i="5" s="1"/>
  <c r="AB32" i="5"/>
  <c r="AA32" i="5"/>
  <c r="AA33" i="5" s="1"/>
  <c r="Z32" i="5"/>
  <c r="Y32" i="5"/>
  <c r="X32" i="5"/>
  <c r="X33" i="5" s="1"/>
  <c r="W32" i="5"/>
  <c r="W33" i="5" s="1"/>
  <c r="V32" i="5"/>
  <c r="U32" i="5"/>
  <c r="T32" i="5"/>
  <c r="T33" i="5" s="1"/>
  <c r="S32" i="5"/>
  <c r="S33" i="5" s="1"/>
  <c r="R32" i="5"/>
  <c r="Q32" i="5"/>
  <c r="P32" i="5"/>
  <c r="P33" i="5" s="1"/>
  <c r="O32" i="5"/>
  <c r="O33" i="5" s="1"/>
  <c r="N32" i="5"/>
  <c r="M32" i="5"/>
  <c r="L32" i="5"/>
  <c r="L33" i="5" s="1"/>
  <c r="K32" i="5"/>
  <c r="K33" i="5" s="1"/>
  <c r="J32" i="5"/>
  <c r="I32" i="5"/>
  <c r="H32" i="5"/>
  <c r="H33" i="5" s="1"/>
  <c r="G32" i="5"/>
  <c r="G33" i="5" s="1"/>
  <c r="F32" i="5"/>
  <c r="F33" i="5" s="1"/>
  <c r="E32" i="5"/>
  <c r="E33" i="5" s="1"/>
  <c r="D32" i="5"/>
  <c r="D33" i="5" s="1"/>
  <c r="C32" i="5"/>
  <c r="AG17" i="5"/>
  <c r="AF17" i="5"/>
  <c r="AC17" i="5"/>
  <c r="AB17" i="5"/>
  <c r="AG16" i="5"/>
  <c r="AF16" i="5"/>
  <c r="AE16" i="5"/>
  <c r="AE17" i="5" s="1"/>
  <c r="AD16" i="5"/>
  <c r="AD17" i="5" s="1"/>
  <c r="AC16" i="5"/>
  <c r="AB16" i="5"/>
  <c r="AA16" i="5"/>
  <c r="Z16" i="5"/>
  <c r="Y16" i="5"/>
  <c r="Y17" i="5" s="1"/>
  <c r="X16" i="5"/>
  <c r="X17" i="5" s="1"/>
  <c r="W16" i="5"/>
  <c r="V16" i="5"/>
  <c r="U16" i="5"/>
  <c r="U17" i="5" s="1"/>
  <c r="T16" i="5"/>
  <c r="T17" i="5" s="1"/>
  <c r="S16" i="5"/>
  <c r="R16" i="5"/>
  <c r="Q16" i="5"/>
  <c r="Q17" i="5" s="1"/>
  <c r="P16" i="5"/>
  <c r="P17" i="5" s="1"/>
  <c r="O16" i="5"/>
  <c r="N16" i="5"/>
  <c r="M16" i="5"/>
  <c r="M17" i="5" s="1"/>
  <c r="L16" i="5"/>
  <c r="L17" i="5" s="1"/>
  <c r="K16" i="5"/>
  <c r="J16" i="5"/>
  <c r="I16" i="5"/>
  <c r="I17" i="5" s="1"/>
  <c r="H16" i="5"/>
  <c r="H17" i="5" s="1"/>
  <c r="G16" i="5"/>
  <c r="G17" i="5" s="1"/>
  <c r="F16" i="5"/>
  <c r="F17" i="5" s="1"/>
  <c r="E16" i="5"/>
  <c r="E17" i="5" s="1"/>
  <c r="D16" i="5"/>
  <c r="D17" i="5" s="1"/>
  <c r="C16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D3" i="5"/>
  <c r="D2" i="5"/>
  <c r="D1" i="5"/>
  <c r="A1" i="5"/>
  <c r="AD56" i="4"/>
  <c r="AD59" i="4" s="1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AG50" i="4"/>
  <c r="AG56" i="4" s="1"/>
  <c r="AG59" i="4" s="1"/>
  <c r="AF50" i="4"/>
  <c r="AF56" i="4" s="1"/>
  <c r="AF59" i="4" s="1"/>
  <c r="AE50" i="4"/>
  <c r="AE56" i="4" s="1"/>
  <c r="AE59" i="4" s="1"/>
  <c r="AD50" i="4"/>
  <c r="AC50" i="4"/>
  <c r="AC56" i="4" s="1"/>
  <c r="AC59" i="4" s="1"/>
  <c r="AB50" i="4"/>
  <c r="AB56" i="4" s="1"/>
  <c r="AB59" i="4" s="1"/>
  <c r="AA50" i="4"/>
  <c r="AA56" i="4" s="1"/>
  <c r="Z50" i="4"/>
  <c r="Z56" i="4" s="1"/>
  <c r="Y50" i="4"/>
  <c r="X50" i="4"/>
  <c r="X56" i="4" s="1"/>
  <c r="W50" i="4"/>
  <c r="W56" i="4" s="1"/>
  <c r="V50" i="4"/>
  <c r="V56" i="4" s="1"/>
  <c r="U50" i="4"/>
  <c r="T50" i="4"/>
  <c r="T56" i="4" s="1"/>
  <c r="S50" i="4"/>
  <c r="S56" i="4" s="1"/>
  <c r="R50" i="4"/>
  <c r="R56" i="4" s="1"/>
  <c r="Q50" i="4"/>
  <c r="P50" i="4"/>
  <c r="P56" i="4" s="1"/>
  <c r="O50" i="4"/>
  <c r="O56" i="4" s="1"/>
  <c r="N50" i="4"/>
  <c r="N56" i="4" s="1"/>
  <c r="M50" i="4"/>
  <c r="L50" i="4"/>
  <c r="L56" i="4" s="1"/>
  <c r="K50" i="4"/>
  <c r="K56" i="4" s="1"/>
  <c r="J50" i="4"/>
  <c r="J56" i="4" s="1"/>
  <c r="I50" i="4"/>
  <c r="H50" i="4"/>
  <c r="H56" i="4" s="1"/>
  <c r="G50" i="4"/>
  <c r="G56" i="4" s="1"/>
  <c r="F50" i="4"/>
  <c r="F56" i="4" s="1"/>
  <c r="E50" i="4"/>
  <c r="D50" i="4"/>
  <c r="D56" i="4" s="1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AG43" i="4"/>
  <c r="AG47" i="4" s="1"/>
  <c r="AG58" i="4" s="1"/>
  <c r="AF43" i="4"/>
  <c r="AF47" i="4" s="1"/>
  <c r="AF58" i="4" s="1"/>
  <c r="AE43" i="4"/>
  <c r="AE47" i="4" s="1"/>
  <c r="AE58" i="4" s="1"/>
  <c r="AD43" i="4"/>
  <c r="AD47" i="4" s="1"/>
  <c r="AD58" i="4" s="1"/>
  <c r="AC43" i="4"/>
  <c r="AC47" i="4" s="1"/>
  <c r="AC58" i="4" s="1"/>
  <c r="AB43" i="4"/>
  <c r="AB47" i="4" s="1"/>
  <c r="AB58" i="4" s="1"/>
  <c r="AA43" i="4"/>
  <c r="AA47" i="4" s="1"/>
  <c r="Z43" i="4"/>
  <c r="Z47" i="4" s="1"/>
  <c r="Y43" i="4"/>
  <c r="Y47" i="4" s="1"/>
  <c r="X43" i="4"/>
  <c r="X47" i="4" s="1"/>
  <c r="W43" i="4"/>
  <c r="W47" i="4" s="1"/>
  <c r="V43" i="4"/>
  <c r="V47" i="4" s="1"/>
  <c r="U43" i="4"/>
  <c r="U47" i="4" s="1"/>
  <c r="T43" i="4"/>
  <c r="T47" i="4" s="1"/>
  <c r="S43" i="4"/>
  <c r="S47" i="4" s="1"/>
  <c r="R43" i="4"/>
  <c r="R47" i="4" s="1"/>
  <c r="Q43" i="4"/>
  <c r="Q47" i="4" s="1"/>
  <c r="P43" i="4"/>
  <c r="P47" i="4" s="1"/>
  <c r="O43" i="4"/>
  <c r="O47" i="4" s="1"/>
  <c r="N43" i="4"/>
  <c r="N47" i="4" s="1"/>
  <c r="M43" i="4"/>
  <c r="M47" i="4" s="1"/>
  <c r="L43" i="4"/>
  <c r="L47" i="4" s="1"/>
  <c r="K43" i="4"/>
  <c r="K47" i="4" s="1"/>
  <c r="J43" i="4"/>
  <c r="J47" i="4" s="1"/>
  <c r="I43" i="4"/>
  <c r="I47" i="4" s="1"/>
  <c r="H43" i="4"/>
  <c r="H47" i="4" s="1"/>
  <c r="G43" i="4"/>
  <c r="G47" i="4" s="1"/>
  <c r="G58" i="4" s="1"/>
  <c r="F43" i="4"/>
  <c r="F47" i="4" s="1"/>
  <c r="F58" i="4" s="1"/>
  <c r="E43" i="4"/>
  <c r="E47" i="4" s="1"/>
  <c r="E58" i="4" s="1"/>
  <c r="D43" i="4"/>
  <c r="D47" i="4" s="1"/>
  <c r="D58" i="4" s="1"/>
  <c r="AE40" i="4"/>
  <c r="AD40" i="4"/>
  <c r="AG39" i="4"/>
  <c r="AG40" i="4" s="1"/>
  <c r="AG41" i="4" s="1"/>
  <c r="AG57" i="4" s="1"/>
  <c r="AG60" i="4" s="1"/>
  <c r="AG61" i="4" s="1"/>
  <c r="AF39" i="4"/>
  <c r="AF40" i="4" s="1"/>
  <c r="AF41" i="4" s="1"/>
  <c r="AF57" i="4" s="1"/>
  <c r="AF60" i="4" s="1"/>
  <c r="AF61" i="4" s="1"/>
  <c r="AE39" i="4"/>
  <c r="AD39" i="4"/>
  <c r="AC39" i="4"/>
  <c r="AC40" i="4" s="1"/>
  <c r="AC41" i="4" s="1"/>
  <c r="AC57" i="4" s="1"/>
  <c r="AC60" i="4" s="1"/>
  <c r="AC61" i="4" s="1"/>
  <c r="AB39" i="4"/>
  <c r="AB40" i="4" s="1"/>
  <c r="AB41" i="4" s="1"/>
  <c r="AB57" i="4" s="1"/>
  <c r="AB60" i="4" s="1"/>
  <c r="AB61" i="4" s="1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E40" i="4" s="1"/>
  <c r="E41" i="4" s="1"/>
  <c r="D39" i="4"/>
  <c r="AG37" i="4"/>
  <c r="AF37" i="4"/>
  <c r="AE37" i="4"/>
  <c r="AE41" i="4" s="1"/>
  <c r="AE57" i="4" s="1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AG33" i="4"/>
  <c r="AF33" i="4"/>
  <c r="AC33" i="4"/>
  <c r="AB33" i="4"/>
  <c r="AG32" i="4"/>
  <c r="AF32" i="4"/>
  <c r="AE32" i="4"/>
  <c r="AE33" i="4" s="1"/>
  <c r="AD32" i="4"/>
  <c r="AD33" i="4" s="1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AG17" i="4"/>
  <c r="AD17" i="4"/>
  <c r="AC17" i="4"/>
  <c r="Z17" i="4"/>
  <c r="Y17" i="4"/>
  <c r="V17" i="4"/>
  <c r="U17" i="4"/>
  <c r="R17" i="4"/>
  <c r="Q17" i="4"/>
  <c r="N17" i="4"/>
  <c r="M17" i="4"/>
  <c r="J17" i="4"/>
  <c r="I17" i="4"/>
  <c r="F17" i="4"/>
  <c r="E17" i="4"/>
  <c r="AG16" i="4"/>
  <c r="AF16" i="4"/>
  <c r="AF17" i="4" s="1"/>
  <c r="AE16" i="4"/>
  <c r="AE17" i="4" s="1"/>
  <c r="AD16" i="4"/>
  <c r="AC16" i="4"/>
  <c r="AB16" i="4"/>
  <c r="AB17" i="4" s="1"/>
  <c r="AA16" i="4"/>
  <c r="AA17" i="4" s="1"/>
  <c r="Z16" i="4"/>
  <c r="Y16" i="4"/>
  <c r="X16" i="4"/>
  <c r="X17" i="4" s="1"/>
  <c r="W16" i="4"/>
  <c r="W17" i="4" s="1"/>
  <c r="V16" i="4"/>
  <c r="U16" i="4"/>
  <c r="T16" i="4"/>
  <c r="T17" i="4" s="1"/>
  <c r="S16" i="4"/>
  <c r="S17" i="4" s="1"/>
  <c r="R16" i="4"/>
  <c r="Q16" i="4"/>
  <c r="P16" i="4"/>
  <c r="P17" i="4" s="1"/>
  <c r="O16" i="4"/>
  <c r="O17" i="4" s="1"/>
  <c r="N16" i="4"/>
  <c r="M16" i="4"/>
  <c r="L16" i="4"/>
  <c r="L17" i="4" s="1"/>
  <c r="K16" i="4"/>
  <c r="K17" i="4" s="1"/>
  <c r="J16" i="4"/>
  <c r="I16" i="4"/>
  <c r="H16" i="4"/>
  <c r="H17" i="4" s="1"/>
  <c r="G16" i="4"/>
  <c r="G17" i="4" s="1"/>
  <c r="F16" i="4"/>
  <c r="E16" i="4"/>
  <c r="D16" i="4"/>
  <c r="D17" i="4" s="1"/>
  <c r="C16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D3" i="4"/>
  <c r="D2" i="4"/>
  <c r="D1" i="4"/>
  <c r="A1" i="4"/>
  <c r="AF56" i="3"/>
  <c r="AF59" i="3" s="1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AG50" i="3"/>
  <c r="AF50" i="3"/>
  <c r="AE50" i="3"/>
  <c r="AE56" i="3" s="1"/>
  <c r="AE59" i="3" s="1"/>
  <c r="AD50" i="3"/>
  <c r="AD56" i="3" s="1"/>
  <c r="AD59" i="3" s="1"/>
  <c r="AC50" i="3"/>
  <c r="AB50" i="3"/>
  <c r="AB56" i="3" s="1"/>
  <c r="AB59" i="3" s="1"/>
  <c r="AA50" i="3"/>
  <c r="Z50" i="3"/>
  <c r="Y50" i="3"/>
  <c r="X50" i="3"/>
  <c r="X56" i="3" s="1"/>
  <c r="W50" i="3"/>
  <c r="V50" i="3"/>
  <c r="U50" i="3"/>
  <c r="T50" i="3"/>
  <c r="T56" i="3" s="1"/>
  <c r="S50" i="3"/>
  <c r="R50" i="3"/>
  <c r="Q50" i="3"/>
  <c r="P50" i="3"/>
  <c r="P56" i="3" s="1"/>
  <c r="O50" i="3"/>
  <c r="N50" i="3"/>
  <c r="M50" i="3"/>
  <c r="L50" i="3"/>
  <c r="L56" i="3" s="1"/>
  <c r="K50" i="3"/>
  <c r="J50" i="3"/>
  <c r="I50" i="3"/>
  <c r="H50" i="3"/>
  <c r="H56" i="3" s="1"/>
  <c r="G50" i="3"/>
  <c r="F50" i="3"/>
  <c r="E50" i="3"/>
  <c r="D50" i="3"/>
  <c r="D56" i="3" s="1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AG43" i="3"/>
  <c r="AG47" i="3" s="1"/>
  <c r="AG58" i="3" s="1"/>
  <c r="AF43" i="3"/>
  <c r="AE43" i="3"/>
  <c r="AD43" i="3"/>
  <c r="AD47" i="3" s="1"/>
  <c r="AD58" i="3" s="1"/>
  <c r="AC43" i="3"/>
  <c r="AC47" i="3" s="1"/>
  <c r="AC58" i="3" s="1"/>
  <c r="AB43" i="3"/>
  <c r="AA43" i="3"/>
  <c r="Z43" i="3"/>
  <c r="Z47" i="3" s="1"/>
  <c r="Y43" i="3"/>
  <c r="Y47" i="3" s="1"/>
  <c r="X43" i="3"/>
  <c r="W43" i="3"/>
  <c r="V43" i="3"/>
  <c r="V47" i="3" s="1"/>
  <c r="U43" i="3"/>
  <c r="U47" i="3" s="1"/>
  <c r="T43" i="3"/>
  <c r="S43" i="3"/>
  <c r="R43" i="3"/>
  <c r="R47" i="3" s="1"/>
  <c r="Q43" i="3"/>
  <c r="Q47" i="3" s="1"/>
  <c r="P43" i="3"/>
  <c r="O43" i="3"/>
  <c r="N43" i="3"/>
  <c r="N47" i="3" s="1"/>
  <c r="M43" i="3"/>
  <c r="M47" i="3" s="1"/>
  <c r="L43" i="3"/>
  <c r="K43" i="3"/>
  <c r="J43" i="3"/>
  <c r="J47" i="3" s="1"/>
  <c r="I43" i="3"/>
  <c r="I47" i="3" s="1"/>
  <c r="H43" i="3"/>
  <c r="G43" i="3"/>
  <c r="F43" i="3"/>
  <c r="F47" i="3" s="1"/>
  <c r="E43" i="3"/>
  <c r="E47" i="3" s="1"/>
  <c r="D43" i="3"/>
  <c r="AE41" i="3"/>
  <c r="AE57" i="3" s="1"/>
  <c r="AG40" i="3"/>
  <c r="AD40" i="3"/>
  <c r="AC40" i="3"/>
  <c r="Z40" i="3"/>
  <c r="AG39" i="3"/>
  <c r="AF39" i="3"/>
  <c r="AF40" i="3" s="1"/>
  <c r="AF41" i="3" s="1"/>
  <c r="AF57" i="3" s="1"/>
  <c r="AE39" i="3"/>
  <c r="AE40" i="3" s="1"/>
  <c r="AD39" i="3"/>
  <c r="AC39" i="3"/>
  <c r="AB39" i="3"/>
  <c r="AB40" i="3" s="1"/>
  <c r="AB41" i="3" s="1"/>
  <c r="AB57" i="3" s="1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E40" i="3" s="1"/>
  <c r="D39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AF33" i="3"/>
  <c r="AE33" i="3"/>
  <c r="AB33" i="3"/>
  <c r="AG32" i="3"/>
  <c r="AG33" i="3" s="1"/>
  <c r="AF32" i="3"/>
  <c r="AE32" i="3"/>
  <c r="AD32" i="3"/>
  <c r="AD33" i="3" s="1"/>
  <c r="AC32" i="3"/>
  <c r="AC33" i="3" s="1"/>
  <c r="AB32" i="3"/>
  <c r="AA32" i="3"/>
  <c r="AA33" i="3" s="1"/>
  <c r="Z32" i="3"/>
  <c r="Y32" i="3"/>
  <c r="X32" i="3"/>
  <c r="X33" i="3" s="1"/>
  <c r="W32" i="3"/>
  <c r="W33" i="3" s="1"/>
  <c r="V32" i="3"/>
  <c r="U32" i="3"/>
  <c r="T32" i="3"/>
  <c r="T33" i="3" s="1"/>
  <c r="S32" i="3"/>
  <c r="S33" i="3" s="1"/>
  <c r="R32" i="3"/>
  <c r="Q32" i="3"/>
  <c r="P32" i="3"/>
  <c r="P33" i="3" s="1"/>
  <c r="O32" i="3"/>
  <c r="O33" i="3" s="1"/>
  <c r="N32" i="3"/>
  <c r="M32" i="3"/>
  <c r="L32" i="3"/>
  <c r="L33" i="3" s="1"/>
  <c r="K32" i="3"/>
  <c r="K33" i="3" s="1"/>
  <c r="J32" i="3"/>
  <c r="I32" i="3"/>
  <c r="H32" i="3"/>
  <c r="H33" i="3" s="1"/>
  <c r="G32" i="3"/>
  <c r="G33" i="3" s="1"/>
  <c r="F32" i="3"/>
  <c r="F33" i="3" s="1"/>
  <c r="E32" i="3"/>
  <c r="E33" i="3" s="1"/>
  <c r="D32" i="3"/>
  <c r="D33" i="3" s="1"/>
  <c r="C32" i="3"/>
  <c r="AG17" i="3"/>
  <c r="AF17" i="3"/>
  <c r="AC17" i="3"/>
  <c r="AB17" i="3"/>
  <c r="AG16" i="3"/>
  <c r="AF16" i="3"/>
  <c r="AE16" i="3"/>
  <c r="AE17" i="3" s="1"/>
  <c r="AD16" i="3"/>
  <c r="AD17" i="3" s="1"/>
  <c r="AC16" i="3"/>
  <c r="AB16" i="3"/>
  <c r="AA16" i="3"/>
  <c r="Z16" i="3"/>
  <c r="Y16" i="3"/>
  <c r="Y17" i="3" s="1"/>
  <c r="X16" i="3"/>
  <c r="X17" i="3" s="1"/>
  <c r="W16" i="3"/>
  <c r="V16" i="3"/>
  <c r="U16" i="3"/>
  <c r="U17" i="3" s="1"/>
  <c r="T16" i="3"/>
  <c r="T17" i="3" s="1"/>
  <c r="S16" i="3"/>
  <c r="R16" i="3"/>
  <c r="Q16" i="3"/>
  <c r="Q17" i="3" s="1"/>
  <c r="P16" i="3"/>
  <c r="P17" i="3" s="1"/>
  <c r="O16" i="3"/>
  <c r="N16" i="3"/>
  <c r="M16" i="3"/>
  <c r="M17" i="3" s="1"/>
  <c r="L16" i="3"/>
  <c r="L17" i="3" s="1"/>
  <c r="K16" i="3"/>
  <c r="J16" i="3"/>
  <c r="I16" i="3"/>
  <c r="I17" i="3" s="1"/>
  <c r="H16" i="3"/>
  <c r="H17" i="3" s="1"/>
  <c r="G16" i="3"/>
  <c r="G17" i="3" s="1"/>
  <c r="F16" i="3"/>
  <c r="F17" i="3" s="1"/>
  <c r="E16" i="3"/>
  <c r="E17" i="3" s="1"/>
  <c r="D16" i="3"/>
  <c r="D17" i="3" s="1"/>
  <c r="C16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D3" i="3"/>
  <c r="D2" i="3"/>
  <c r="D1" i="3"/>
  <c r="A1" i="3"/>
  <c r="AD56" i="2"/>
  <c r="AD59" i="2" s="1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AG50" i="2"/>
  <c r="AG56" i="2" s="1"/>
  <c r="AG59" i="2" s="1"/>
  <c r="AF50" i="2"/>
  <c r="AF56" i="2" s="1"/>
  <c r="AF59" i="2" s="1"/>
  <c r="AE50" i="2"/>
  <c r="AE56" i="2" s="1"/>
  <c r="AE59" i="2" s="1"/>
  <c r="AD50" i="2"/>
  <c r="AC50" i="2"/>
  <c r="AC56" i="2" s="1"/>
  <c r="AC59" i="2" s="1"/>
  <c r="AB50" i="2"/>
  <c r="AB56" i="2" s="1"/>
  <c r="AB59" i="2" s="1"/>
  <c r="AA50" i="2"/>
  <c r="Z50" i="2"/>
  <c r="Z56" i="2" s="1"/>
  <c r="Y50" i="2"/>
  <c r="Y56" i="2" s="1"/>
  <c r="X50" i="2"/>
  <c r="X56" i="2" s="1"/>
  <c r="W50" i="2"/>
  <c r="V50" i="2"/>
  <c r="V56" i="2" s="1"/>
  <c r="U50" i="2"/>
  <c r="U56" i="2" s="1"/>
  <c r="T50" i="2"/>
  <c r="T56" i="2" s="1"/>
  <c r="S50" i="2"/>
  <c r="R50" i="2"/>
  <c r="R56" i="2" s="1"/>
  <c r="Q50" i="2"/>
  <c r="Q56" i="2" s="1"/>
  <c r="P50" i="2"/>
  <c r="P56" i="2" s="1"/>
  <c r="O50" i="2"/>
  <c r="N50" i="2"/>
  <c r="N56" i="2" s="1"/>
  <c r="M50" i="2"/>
  <c r="M56" i="2" s="1"/>
  <c r="L50" i="2"/>
  <c r="L56" i="2" s="1"/>
  <c r="K50" i="2"/>
  <c r="J50" i="2"/>
  <c r="J56" i="2" s="1"/>
  <c r="I50" i="2"/>
  <c r="I56" i="2" s="1"/>
  <c r="H50" i="2"/>
  <c r="H56" i="2" s="1"/>
  <c r="G50" i="2"/>
  <c r="F50" i="2"/>
  <c r="F56" i="2" s="1"/>
  <c r="E50" i="2"/>
  <c r="D50" i="2"/>
  <c r="D56" i="2" s="1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AG43" i="2"/>
  <c r="AG47" i="2" s="1"/>
  <c r="AG58" i="2" s="1"/>
  <c r="AF43" i="2"/>
  <c r="AF47" i="2" s="1"/>
  <c r="AF58" i="2" s="1"/>
  <c r="AE43" i="2"/>
  <c r="AE47" i="2" s="1"/>
  <c r="AE58" i="2" s="1"/>
  <c r="AD43" i="2"/>
  <c r="AD47" i="2" s="1"/>
  <c r="AD58" i="2" s="1"/>
  <c r="AC43" i="2"/>
  <c r="AC47" i="2" s="1"/>
  <c r="AC58" i="2" s="1"/>
  <c r="AB43" i="2"/>
  <c r="AB47" i="2" s="1"/>
  <c r="AB58" i="2" s="1"/>
  <c r="AA43" i="2"/>
  <c r="AA47" i="2" s="1"/>
  <c r="Z43" i="2"/>
  <c r="Z47" i="2" s="1"/>
  <c r="Y43" i="2"/>
  <c r="X43" i="2"/>
  <c r="W43" i="2"/>
  <c r="W47" i="2" s="1"/>
  <c r="V43" i="2"/>
  <c r="V47" i="2" s="1"/>
  <c r="U43" i="2"/>
  <c r="T43" i="2"/>
  <c r="S43" i="2"/>
  <c r="S47" i="2" s="1"/>
  <c r="R43" i="2"/>
  <c r="R47" i="2" s="1"/>
  <c r="Q43" i="2"/>
  <c r="P43" i="2"/>
  <c r="O43" i="2"/>
  <c r="O47" i="2" s="1"/>
  <c r="N43" i="2"/>
  <c r="N47" i="2" s="1"/>
  <c r="M43" i="2"/>
  <c r="M47" i="2" s="1"/>
  <c r="L43" i="2"/>
  <c r="L47" i="2" s="1"/>
  <c r="K43" i="2"/>
  <c r="K47" i="2" s="1"/>
  <c r="J43" i="2"/>
  <c r="J47" i="2" s="1"/>
  <c r="I43" i="2"/>
  <c r="I47" i="2" s="1"/>
  <c r="H43" i="2"/>
  <c r="H47" i="2" s="1"/>
  <c r="G43" i="2"/>
  <c r="G47" i="2" s="1"/>
  <c r="F43" i="2"/>
  <c r="F47" i="2" s="1"/>
  <c r="E43" i="2"/>
  <c r="E47" i="2" s="1"/>
  <c r="D43" i="2"/>
  <c r="D47" i="2" s="1"/>
  <c r="AG40" i="2"/>
  <c r="AF40" i="2"/>
  <c r="AC40" i="2"/>
  <c r="AB40" i="2"/>
  <c r="AG39" i="2"/>
  <c r="AF39" i="2"/>
  <c r="AE39" i="2"/>
  <c r="AE40" i="2" s="1"/>
  <c r="AE41" i="2" s="1"/>
  <c r="AE57" i="2" s="1"/>
  <c r="AE60" i="2" s="1"/>
  <c r="AE61" i="2" s="1"/>
  <c r="AD39" i="2"/>
  <c r="AD40" i="2" s="1"/>
  <c r="AD41" i="2" s="1"/>
  <c r="AD57" i="2" s="1"/>
  <c r="AD60" i="2" s="1"/>
  <c r="AD61" i="2" s="1"/>
  <c r="AC39" i="2"/>
  <c r="AB39" i="2"/>
  <c r="AA39" i="2"/>
  <c r="Z39" i="2"/>
  <c r="Y39" i="2"/>
  <c r="Y40" i="2" s="1"/>
  <c r="X39" i="2"/>
  <c r="W39" i="2"/>
  <c r="V39" i="2"/>
  <c r="U39" i="2"/>
  <c r="T39" i="2"/>
  <c r="T40" i="2" s="1"/>
  <c r="S39" i="2"/>
  <c r="R39" i="2"/>
  <c r="Q39" i="2"/>
  <c r="Q40" i="2" s="1"/>
  <c r="P39" i="2"/>
  <c r="O39" i="2"/>
  <c r="N39" i="2"/>
  <c r="M39" i="2"/>
  <c r="L39" i="2"/>
  <c r="K39" i="2"/>
  <c r="J39" i="2"/>
  <c r="I39" i="2"/>
  <c r="I40" i="2" s="1"/>
  <c r="H39" i="2"/>
  <c r="G39" i="2"/>
  <c r="F39" i="2"/>
  <c r="E39" i="2"/>
  <c r="E40" i="2" s="1"/>
  <c r="D39" i="2"/>
  <c r="AG37" i="2"/>
  <c r="AF37" i="2"/>
  <c r="AF41" i="2" s="1"/>
  <c r="AF57" i="2" s="1"/>
  <c r="AF60" i="2" s="1"/>
  <c r="AF61" i="2" s="1"/>
  <c r="AE37" i="2"/>
  <c r="AD37" i="2"/>
  <c r="AC37" i="2"/>
  <c r="AC41" i="2" s="1"/>
  <c r="AC57" i="2" s="1"/>
  <c r="AC60" i="2" s="1"/>
  <c r="AC61" i="2" s="1"/>
  <c r="AB37" i="2"/>
  <c r="AB41" i="2" s="1"/>
  <c r="AB57" i="2" s="1"/>
  <c r="AB60" i="2" s="1"/>
  <c r="AB61" i="2" s="1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AE33" i="2"/>
  <c r="AD33" i="2"/>
  <c r="AG32" i="2"/>
  <c r="AG33" i="2" s="1"/>
  <c r="AF32" i="2"/>
  <c r="AF33" i="2" s="1"/>
  <c r="AE32" i="2"/>
  <c r="AD32" i="2"/>
  <c r="AC32" i="2"/>
  <c r="AC33" i="2" s="1"/>
  <c r="AB32" i="2"/>
  <c r="AB33" i="2" s="1"/>
  <c r="AA32" i="2"/>
  <c r="AA33" i="2" s="1"/>
  <c r="Z32" i="2"/>
  <c r="Z33" i="2" s="1"/>
  <c r="Y32" i="2"/>
  <c r="X32" i="2"/>
  <c r="W32" i="2"/>
  <c r="W33" i="2" s="1"/>
  <c r="V32" i="2"/>
  <c r="V33" i="2" s="1"/>
  <c r="U32" i="2"/>
  <c r="T32" i="2"/>
  <c r="S32" i="2"/>
  <c r="S33" i="2" s="1"/>
  <c r="R32" i="2"/>
  <c r="R33" i="2" s="1"/>
  <c r="Q32" i="2"/>
  <c r="P32" i="2"/>
  <c r="O32" i="2"/>
  <c r="O33" i="2" s="1"/>
  <c r="N32" i="2"/>
  <c r="N33" i="2" s="1"/>
  <c r="M32" i="2"/>
  <c r="L32" i="2"/>
  <c r="K32" i="2"/>
  <c r="K33" i="2" s="1"/>
  <c r="J32" i="2"/>
  <c r="J33" i="2" s="1"/>
  <c r="I32" i="2"/>
  <c r="H32" i="2"/>
  <c r="G32" i="2"/>
  <c r="G33" i="2" s="1"/>
  <c r="F32" i="2"/>
  <c r="F33" i="2" s="1"/>
  <c r="E32" i="2"/>
  <c r="E33" i="2" s="1"/>
  <c r="D32" i="2"/>
  <c r="D33" i="2" s="1"/>
  <c r="C32" i="2"/>
  <c r="AF17" i="2"/>
  <c r="AE17" i="2"/>
  <c r="AE62" i="2" s="1"/>
  <c r="AE63" i="2" s="1"/>
  <c r="AB17" i="2"/>
  <c r="AG16" i="2"/>
  <c r="AG17" i="2" s="1"/>
  <c r="AF16" i="2"/>
  <c r="AE16" i="2"/>
  <c r="AD16" i="2"/>
  <c r="AD17" i="2" s="1"/>
  <c r="AD62" i="2" s="1"/>
  <c r="AD63" i="2" s="1"/>
  <c r="AC16" i="2"/>
  <c r="AC17" i="2" s="1"/>
  <c r="AB16" i="2"/>
  <c r="AA16" i="2"/>
  <c r="AA17" i="2" s="1"/>
  <c r="Z16" i="2"/>
  <c r="Y16" i="2"/>
  <c r="X16" i="2"/>
  <c r="X17" i="2" s="1"/>
  <c r="W16" i="2"/>
  <c r="W17" i="2" s="1"/>
  <c r="V16" i="2"/>
  <c r="U16" i="2"/>
  <c r="T16" i="2"/>
  <c r="T17" i="2" s="1"/>
  <c r="S16" i="2"/>
  <c r="S17" i="2" s="1"/>
  <c r="R16" i="2"/>
  <c r="Q16" i="2"/>
  <c r="P16" i="2"/>
  <c r="P17" i="2" s="1"/>
  <c r="O16" i="2"/>
  <c r="O17" i="2" s="1"/>
  <c r="N16" i="2"/>
  <c r="M16" i="2"/>
  <c r="L16" i="2"/>
  <c r="L17" i="2" s="1"/>
  <c r="K16" i="2"/>
  <c r="K17" i="2" s="1"/>
  <c r="J16" i="2"/>
  <c r="I16" i="2"/>
  <c r="H16" i="2"/>
  <c r="H17" i="2" s="1"/>
  <c r="G16" i="2"/>
  <c r="G17" i="2" s="1"/>
  <c r="F16" i="2"/>
  <c r="F17" i="2" s="1"/>
  <c r="E16" i="2"/>
  <c r="E17" i="2" s="1"/>
  <c r="D16" i="2"/>
  <c r="D17" i="2" s="1"/>
  <c r="C16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D3" i="2"/>
  <c r="D2" i="2"/>
  <c r="D1" i="2"/>
  <c r="A1" i="2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AG52" i="1"/>
  <c r="AG56" i="1" s="1"/>
  <c r="AG59" i="1" s="1"/>
  <c r="AF52" i="1"/>
  <c r="AF56" i="1" s="1"/>
  <c r="AF59" i="1" s="1"/>
  <c r="AE52" i="1"/>
  <c r="AE56" i="1" s="1"/>
  <c r="AE59" i="1" s="1"/>
  <c r="AD52" i="1"/>
  <c r="AD56" i="1" s="1"/>
  <c r="AD59" i="1" s="1"/>
  <c r="AC52" i="1"/>
  <c r="AC56" i="1" s="1"/>
  <c r="AC59" i="1" s="1"/>
  <c r="AB52" i="1"/>
  <c r="AB56" i="1" s="1"/>
  <c r="AB59" i="1" s="1"/>
  <c r="AA52" i="1"/>
  <c r="AA56" i="1" s="1"/>
  <c r="Z52" i="1"/>
  <c r="Z56" i="1" s="1"/>
  <c r="Y52" i="1"/>
  <c r="Y56" i="1" s="1"/>
  <c r="X52" i="1"/>
  <c r="X56" i="1" s="1"/>
  <c r="W52" i="1"/>
  <c r="W56" i="1" s="1"/>
  <c r="V52" i="1"/>
  <c r="V56" i="1" s="1"/>
  <c r="U52" i="1"/>
  <c r="U56" i="1" s="1"/>
  <c r="T52" i="1"/>
  <c r="T56" i="1" s="1"/>
  <c r="S52" i="1"/>
  <c r="S56" i="1" s="1"/>
  <c r="R52" i="1"/>
  <c r="R56" i="1" s="1"/>
  <c r="Q52" i="1"/>
  <c r="Q56" i="1" s="1"/>
  <c r="P52" i="1"/>
  <c r="P56" i="1" s="1"/>
  <c r="O52" i="1"/>
  <c r="O56" i="1" s="1"/>
  <c r="N52" i="1"/>
  <c r="N56" i="1" s="1"/>
  <c r="M52" i="1"/>
  <c r="M56" i="1" s="1"/>
  <c r="L52" i="1"/>
  <c r="L56" i="1" s="1"/>
  <c r="K52" i="1"/>
  <c r="K56" i="1" s="1"/>
  <c r="J52" i="1"/>
  <c r="J56" i="1" s="1"/>
  <c r="I52" i="1"/>
  <c r="I56" i="1" s="1"/>
  <c r="H52" i="1"/>
  <c r="H56" i="1" s="1"/>
  <c r="G52" i="1"/>
  <c r="G56" i="1" s="1"/>
  <c r="F52" i="1"/>
  <c r="F56" i="1" s="1"/>
  <c r="E52" i="1"/>
  <c r="E56" i="1" s="1"/>
  <c r="D52" i="1"/>
  <c r="D56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AG45" i="1"/>
  <c r="AG47" i="1" s="1"/>
  <c r="AG58" i="1" s="1"/>
  <c r="AF45" i="1"/>
  <c r="AF47" i="1" s="1"/>
  <c r="AF58" i="1" s="1"/>
  <c r="AE45" i="1"/>
  <c r="AE47" i="1" s="1"/>
  <c r="AE58" i="1" s="1"/>
  <c r="AD45" i="1"/>
  <c r="AD47" i="1" s="1"/>
  <c r="AD58" i="1" s="1"/>
  <c r="AC45" i="1"/>
  <c r="AC47" i="1" s="1"/>
  <c r="AC58" i="1" s="1"/>
  <c r="AB45" i="1"/>
  <c r="AB47" i="1" s="1"/>
  <c r="AB58" i="1" s="1"/>
  <c r="AA45" i="1"/>
  <c r="AA47" i="1" s="1"/>
  <c r="Z45" i="1"/>
  <c r="Z47" i="1" s="1"/>
  <c r="Y45" i="1"/>
  <c r="Y47" i="1" s="1"/>
  <c r="X45" i="1"/>
  <c r="X47" i="1" s="1"/>
  <c r="W45" i="1"/>
  <c r="W47" i="1" s="1"/>
  <c r="V45" i="1"/>
  <c r="V47" i="1" s="1"/>
  <c r="U45" i="1"/>
  <c r="U47" i="1" s="1"/>
  <c r="T45" i="1"/>
  <c r="T47" i="1" s="1"/>
  <c r="S45" i="1"/>
  <c r="S47" i="1" s="1"/>
  <c r="R45" i="1"/>
  <c r="R47" i="1" s="1"/>
  <c r="Q45" i="1"/>
  <c r="Q47" i="1" s="1"/>
  <c r="P45" i="1"/>
  <c r="P47" i="1" s="1"/>
  <c r="O45" i="1"/>
  <c r="O47" i="1" s="1"/>
  <c r="N45" i="1"/>
  <c r="N47" i="1" s="1"/>
  <c r="M45" i="1"/>
  <c r="M47" i="1" s="1"/>
  <c r="L45" i="1"/>
  <c r="L47" i="1" s="1"/>
  <c r="K45" i="1"/>
  <c r="K47" i="1" s="1"/>
  <c r="J45" i="1"/>
  <c r="J47" i="1" s="1"/>
  <c r="I45" i="1"/>
  <c r="I47" i="1" s="1"/>
  <c r="H45" i="1"/>
  <c r="H47" i="1" s="1"/>
  <c r="G45" i="1"/>
  <c r="G47" i="1" s="1"/>
  <c r="F45" i="1"/>
  <c r="F47" i="1" s="1"/>
  <c r="F58" i="1" s="1"/>
  <c r="E45" i="1"/>
  <c r="E47" i="1" s="1"/>
  <c r="E58" i="1" s="1"/>
  <c r="D45" i="1"/>
  <c r="D47" i="1" s="1"/>
  <c r="D58" i="1" s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AG38" i="1"/>
  <c r="AG57" i="1" s="1"/>
  <c r="AG60" i="1" s="1"/>
  <c r="AF38" i="1"/>
  <c r="AF57" i="1" s="1"/>
  <c r="AF60" i="1" s="1"/>
  <c r="AE38" i="1"/>
  <c r="AD38" i="1"/>
  <c r="AC38" i="1"/>
  <c r="AC57" i="1" s="1"/>
  <c r="AC60" i="1" s="1"/>
  <c r="AB38" i="1"/>
  <c r="AB57" i="1" s="1"/>
  <c r="AB60" i="1" s="1"/>
  <c r="AA38" i="1"/>
  <c r="Z38" i="1"/>
  <c r="Y38" i="1"/>
  <c r="Y41" i="1" s="1"/>
  <c r="X38" i="1"/>
  <c r="X41" i="1" s="1"/>
  <c r="W38" i="1"/>
  <c r="V38" i="1"/>
  <c r="U38" i="1"/>
  <c r="U41" i="1" s="1"/>
  <c r="T38" i="1"/>
  <c r="T41" i="1" s="1"/>
  <c r="S38" i="1"/>
  <c r="R38" i="1"/>
  <c r="Q38" i="1"/>
  <c r="Q41" i="1" s="1"/>
  <c r="P38" i="1"/>
  <c r="P41" i="1" s="1"/>
  <c r="O38" i="1"/>
  <c r="N38" i="1"/>
  <c r="M38" i="1"/>
  <c r="M41" i="1" s="1"/>
  <c r="L38" i="1"/>
  <c r="L41" i="1" s="1"/>
  <c r="K38" i="1"/>
  <c r="J38" i="1"/>
  <c r="I38" i="1"/>
  <c r="I41" i="1" s="1"/>
  <c r="H38" i="1"/>
  <c r="H41" i="1" s="1"/>
  <c r="G38" i="1"/>
  <c r="F38" i="1"/>
  <c r="E38" i="1"/>
  <c r="E41" i="1" s="1"/>
  <c r="D38" i="1"/>
  <c r="D41" i="1" s="1"/>
  <c r="C32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AG20" i="1"/>
  <c r="AG32" i="1" s="1"/>
  <c r="AG33" i="1" s="1"/>
  <c r="AF20" i="1"/>
  <c r="AF32" i="1" s="1"/>
  <c r="AF33" i="1" s="1"/>
  <c r="AE20" i="1"/>
  <c r="AE32" i="1" s="1"/>
  <c r="AE33" i="1" s="1"/>
  <c r="AD20" i="1"/>
  <c r="AD32" i="1" s="1"/>
  <c r="AD33" i="1" s="1"/>
  <c r="AC20" i="1"/>
  <c r="AC32" i="1" s="1"/>
  <c r="AC33" i="1" s="1"/>
  <c r="AB20" i="1"/>
  <c r="AB32" i="1" s="1"/>
  <c r="AB33" i="1" s="1"/>
  <c r="AA20" i="1"/>
  <c r="AA32" i="1" s="1"/>
  <c r="Z20" i="1"/>
  <c r="Z32" i="1" s="1"/>
  <c r="Y20" i="1"/>
  <c r="Y32" i="1" s="1"/>
  <c r="X20" i="1"/>
  <c r="X32" i="1" s="1"/>
  <c r="W20" i="1"/>
  <c r="W32" i="1" s="1"/>
  <c r="V20" i="1"/>
  <c r="V32" i="1" s="1"/>
  <c r="U20" i="1"/>
  <c r="T20" i="1"/>
  <c r="T32" i="1" s="1"/>
  <c r="S20" i="1"/>
  <c r="R20" i="1"/>
  <c r="R32" i="1" s="1"/>
  <c r="Q20" i="1"/>
  <c r="P20" i="1"/>
  <c r="P32" i="1" s="1"/>
  <c r="O20" i="1"/>
  <c r="N20" i="1"/>
  <c r="M20" i="1"/>
  <c r="L20" i="1"/>
  <c r="K20" i="1"/>
  <c r="K32" i="1" s="1"/>
  <c r="J20" i="1"/>
  <c r="I20" i="1"/>
  <c r="H20" i="1"/>
  <c r="G20" i="1"/>
  <c r="F20" i="1"/>
  <c r="E20" i="1"/>
  <c r="D20" i="1"/>
  <c r="C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AG6" i="1"/>
  <c r="AG16" i="1" s="1"/>
  <c r="AG17" i="1" s="1"/>
  <c r="AF6" i="1"/>
  <c r="AF16" i="1" s="1"/>
  <c r="AF17" i="1" s="1"/>
  <c r="AE6" i="1"/>
  <c r="AE16" i="1" s="1"/>
  <c r="AE17" i="1" s="1"/>
  <c r="AD6" i="1"/>
  <c r="AD16" i="1" s="1"/>
  <c r="AD17" i="1" s="1"/>
  <c r="AC6" i="1"/>
  <c r="AC16" i="1" s="1"/>
  <c r="AC17" i="1" s="1"/>
  <c r="AB6" i="1"/>
  <c r="AB16" i="1" s="1"/>
  <c r="AB17" i="1" s="1"/>
  <c r="AA6" i="1"/>
  <c r="AA16" i="1" s="1"/>
  <c r="Z6" i="1"/>
  <c r="Y6" i="1"/>
  <c r="Y16" i="1" s="1"/>
  <c r="X6" i="1"/>
  <c r="X16" i="1" s="1"/>
  <c r="W6" i="1"/>
  <c r="W16" i="1" s="1"/>
  <c r="V6" i="1"/>
  <c r="U6" i="1"/>
  <c r="U16" i="1" s="1"/>
  <c r="T6" i="1"/>
  <c r="T16" i="1" s="1"/>
  <c r="S6" i="1"/>
  <c r="S16" i="1" s="1"/>
  <c r="R6" i="1"/>
  <c r="Q6" i="1"/>
  <c r="Q16" i="1" s="1"/>
  <c r="P6" i="1"/>
  <c r="P16" i="1" s="1"/>
  <c r="O6" i="1"/>
  <c r="O16" i="1" s="1"/>
  <c r="N6" i="1"/>
  <c r="M6" i="1"/>
  <c r="M16" i="1" s="1"/>
  <c r="L6" i="1"/>
  <c r="L16" i="1" s="1"/>
  <c r="K6" i="1"/>
  <c r="K16" i="1" s="1"/>
  <c r="J6" i="1"/>
  <c r="I6" i="1"/>
  <c r="I16" i="1" s="1"/>
  <c r="H6" i="1"/>
  <c r="H16" i="1" s="1"/>
  <c r="G6" i="1"/>
  <c r="G16" i="1" s="1"/>
  <c r="F6" i="1"/>
  <c r="E6" i="1"/>
  <c r="E16" i="1" s="1"/>
  <c r="D6" i="1"/>
  <c r="D16" i="1" s="1"/>
  <c r="F3" i="1"/>
  <c r="E3" i="1"/>
  <c r="E3" i="4" s="1"/>
  <c r="F59" i="1" l="1"/>
  <c r="E32" i="1"/>
  <c r="D33" i="10"/>
  <c r="H33" i="10"/>
  <c r="L33" i="10"/>
  <c r="P33" i="10"/>
  <c r="T33" i="10"/>
  <c r="X33" i="10"/>
  <c r="I33" i="10"/>
  <c r="M33" i="10"/>
  <c r="Q33" i="10"/>
  <c r="U33" i="10"/>
  <c r="Y33" i="10"/>
  <c r="Z33" i="10"/>
  <c r="F33" i="6"/>
  <c r="J33" i="6"/>
  <c r="R33" i="6"/>
  <c r="K33" i="6"/>
  <c r="O33" i="6"/>
  <c r="S33" i="6"/>
  <c r="W33" i="6"/>
  <c r="AA33" i="6"/>
  <c r="H33" i="6"/>
  <c r="L33" i="6"/>
  <c r="P33" i="6"/>
  <c r="T33" i="6"/>
  <c r="X33" i="6"/>
  <c r="I33" i="6"/>
  <c r="M33" i="6"/>
  <c r="Q33" i="6"/>
  <c r="U33" i="6"/>
  <c r="Y33" i="6"/>
  <c r="J17" i="6"/>
  <c r="V17" i="6"/>
  <c r="F16" i="1"/>
  <c r="N16" i="1"/>
  <c r="R16" i="1"/>
  <c r="N17" i="6"/>
  <c r="R17" i="6"/>
  <c r="Z17" i="6"/>
  <c r="E17" i="6"/>
  <c r="U17" i="6"/>
  <c r="G17" i="6"/>
  <c r="K17" i="6"/>
  <c r="O17" i="6"/>
  <c r="S17" i="6"/>
  <c r="W17" i="6"/>
  <c r="AA17" i="6"/>
  <c r="J16" i="1"/>
  <c r="G17" i="1" s="1"/>
  <c r="V16" i="1"/>
  <c r="Z16" i="1"/>
  <c r="D17" i="6"/>
  <c r="H17" i="6"/>
  <c r="L17" i="6"/>
  <c r="P17" i="6"/>
  <c r="T17" i="6"/>
  <c r="X17" i="6"/>
  <c r="M17" i="6"/>
  <c r="J33" i="5"/>
  <c r="N33" i="5"/>
  <c r="R33" i="5"/>
  <c r="V33" i="5"/>
  <c r="Z33" i="5"/>
  <c r="I33" i="5"/>
  <c r="M33" i="5"/>
  <c r="Q33" i="5"/>
  <c r="U33" i="5"/>
  <c r="Y33" i="5"/>
  <c r="D17" i="1"/>
  <c r="J17" i="5"/>
  <c r="N17" i="5"/>
  <c r="R17" i="5"/>
  <c r="V17" i="5"/>
  <c r="Z17" i="5"/>
  <c r="K17" i="5"/>
  <c r="O17" i="5"/>
  <c r="S17" i="5"/>
  <c r="W17" i="5"/>
  <c r="AA17" i="5"/>
  <c r="G58" i="1"/>
  <c r="I33" i="3"/>
  <c r="M33" i="3"/>
  <c r="Q33" i="3"/>
  <c r="U33" i="3"/>
  <c r="Y33" i="3"/>
  <c r="J33" i="3"/>
  <c r="N33" i="3"/>
  <c r="R33" i="3"/>
  <c r="V33" i="3"/>
  <c r="Z33" i="3"/>
  <c r="J17" i="3"/>
  <c r="N17" i="3"/>
  <c r="R17" i="3"/>
  <c r="V17" i="3"/>
  <c r="Z17" i="3"/>
  <c r="K17" i="3"/>
  <c r="O17" i="3"/>
  <c r="S17" i="3"/>
  <c r="W17" i="3"/>
  <c r="AA17" i="3"/>
  <c r="H33" i="2"/>
  <c r="L33" i="2"/>
  <c r="P33" i="2"/>
  <c r="T33" i="2"/>
  <c r="X33" i="2"/>
  <c r="I33" i="2"/>
  <c r="M33" i="2"/>
  <c r="Q33" i="2"/>
  <c r="U33" i="2"/>
  <c r="Y33" i="2"/>
  <c r="K17" i="1"/>
  <c r="O17" i="1"/>
  <c r="AA17" i="1"/>
  <c r="J17" i="2"/>
  <c r="N17" i="2"/>
  <c r="R17" i="2"/>
  <c r="V17" i="2"/>
  <c r="Z17" i="2"/>
  <c r="P17" i="1"/>
  <c r="T17" i="1"/>
  <c r="M17" i="1"/>
  <c r="Q17" i="1"/>
  <c r="J17" i="1"/>
  <c r="N17" i="1"/>
  <c r="Z17" i="1"/>
  <c r="I17" i="2"/>
  <c r="M17" i="2"/>
  <c r="Q17" i="2"/>
  <c r="U17" i="2"/>
  <c r="Y17" i="2"/>
  <c r="D59" i="1"/>
  <c r="H59" i="1"/>
  <c r="L59" i="1"/>
  <c r="P59" i="1"/>
  <c r="T59" i="1"/>
  <c r="X59" i="1"/>
  <c r="G56" i="2"/>
  <c r="K56" i="2"/>
  <c r="O56" i="2"/>
  <c r="S56" i="2"/>
  <c r="W56" i="2"/>
  <c r="AA56" i="2"/>
  <c r="F56" i="3"/>
  <c r="J56" i="3"/>
  <c r="N56" i="3"/>
  <c r="R56" i="3"/>
  <c r="V56" i="3"/>
  <c r="Z56" i="3"/>
  <c r="AE60" i="4"/>
  <c r="AE61" i="4" s="1"/>
  <c r="E56" i="4"/>
  <c r="I56" i="4"/>
  <c r="R59" i="4" s="1"/>
  <c r="M56" i="4"/>
  <c r="Q56" i="4"/>
  <c r="U56" i="4"/>
  <c r="Y56" i="4"/>
  <c r="AD62" i="5"/>
  <c r="AD63" i="5" s="1"/>
  <c r="AD60" i="5"/>
  <c r="AD61" i="5" s="1"/>
  <c r="AB60" i="5"/>
  <c r="AB61" i="5" s="1"/>
  <c r="AF60" i="5"/>
  <c r="AF61" i="5" s="1"/>
  <c r="E56" i="5"/>
  <c r="I56" i="5"/>
  <c r="M56" i="5"/>
  <c r="Q56" i="5"/>
  <c r="U56" i="5"/>
  <c r="U59" i="5" s="1"/>
  <c r="Y56" i="5"/>
  <c r="G56" i="6"/>
  <c r="K56" i="6"/>
  <c r="O56" i="6"/>
  <c r="O59" i="6" s="1"/>
  <c r="S56" i="6"/>
  <c r="W56" i="6"/>
  <c r="W59" i="6" s="1"/>
  <c r="AA56" i="6"/>
  <c r="E56" i="7"/>
  <c r="I56" i="7"/>
  <c r="M56" i="7"/>
  <c r="Q56" i="7"/>
  <c r="U56" i="7"/>
  <c r="U59" i="7" s="1"/>
  <c r="Y56" i="7"/>
  <c r="E56" i="9"/>
  <c r="M56" i="9"/>
  <c r="U56" i="9"/>
  <c r="E59" i="1"/>
  <c r="I59" i="1"/>
  <c r="M59" i="1"/>
  <c r="Q59" i="1"/>
  <c r="U59" i="1"/>
  <c r="Y59" i="1"/>
  <c r="G56" i="3"/>
  <c r="K56" i="3"/>
  <c r="O56" i="3"/>
  <c r="S56" i="3"/>
  <c r="W56" i="3"/>
  <c r="AA56" i="3"/>
  <c r="J59" i="4"/>
  <c r="Z59" i="4"/>
  <c r="F59" i="5"/>
  <c r="J59" i="5"/>
  <c r="N59" i="5"/>
  <c r="R59" i="5"/>
  <c r="V59" i="5"/>
  <c r="Z59" i="5"/>
  <c r="D59" i="6"/>
  <c r="H59" i="6"/>
  <c r="L59" i="6"/>
  <c r="P59" i="6"/>
  <c r="T59" i="6"/>
  <c r="X59" i="6"/>
  <c r="F59" i="7"/>
  <c r="J59" i="7"/>
  <c r="N59" i="7"/>
  <c r="R59" i="7"/>
  <c r="V59" i="7"/>
  <c r="Z59" i="7"/>
  <c r="F56" i="9"/>
  <c r="J56" i="9"/>
  <c r="N56" i="9"/>
  <c r="R56" i="9"/>
  <c r="V56" i="9"/>
  <c r="Z56" i="9"/>
  <c r="J56" i="10"/>
  <c r="N56" i="10"/>
  <c r="R56" i="10"/>
  <c r="V56" i="10"/>
  <c r="Z56" i="10"/>
  <c r="J59" i="1"/>
  <c r="N59" i="1"/>
  <c r="R59" i="1"/>
  <c r="V59" i="1"/>
  <c r="Z59" i="1"/>
  <c r="K59" i="4"/>
  <c r="S59" i="4"/>
  <c r="AA59" i="4"/>
  <c r="G59" i="5"/>
  <c r="K59" i="5"/>
  <c r="O59" i="5"/>
  <c r="S59" i="5"/>
  <c r="W59" i="5"/>
  <c r="AA59" i="5"/>
  <c r="E59" i="6"/>
  <c r="I59" i="6"/>
  <c r="M59" i="6"/>
  <c r="Q59" i="6"/>
  <c r="U59" i="6"/>
  <c r="Y59" i="6"/>
  <c r="G59" i="7"/>
  <c r="O59" i="7"/>
  <c r="S59" i="7"/>
  <c r="W59" i="7"/>
  <c r="G59" i="1"/>
  <c r="K59" i="1"/>
  <c r="O59" i="1"/>
  <c r="S59" i="1"/>
  <c r="W59" i="1"/>
  <c r="AA59" i="1"/>
  <c r="D59" i="4"/>
  <c r="H59" i="4"/>
  <c r="L59" i="4"/>
  <c r="P59" i="4"/>
  <c r="T59" i="4"/>
  <c r="X59" i="4"/>
  <c r="D59" i="5"/>
  <c r="H59" i="5"/>
  <c r="L59" i="5"/>
  <c r="P59" i="5"/>
  <c r="T59" i="5"/>
  <c r="X59" i="5"/>
  <c r="F59" i="6"/>
  <c r="J59" i="6"/>
  <c r="N59" i="6"/>
  <c r="R59" i="6"/>
  <c r="V59" i="6"/>
  <c r="Z59" i="6"/>
  <c r="D59" i="7"/>
  <c r="H59" i="7"/>
  <c r="L59" i="7"/>
  <c r="P59" i="7"/>
  <c r="T59" i="7"/>
  <c r="X59" i="7"/>
  <c r="K58" i="1"/>
  <c r="O58" i="1"/>
  <c r="S58" i="1"/>
  <c r="W58" i="1"/>
  <c r="AA58" i="1"/>
  <c r="H58" i="4"/>
  <c r="L58" i="4"/>
  <c r="P58" i="4"/>
  <c r="T58" i="4"/>
  <c r="X58" i="4"/>
  <c r="H58" i="5"/>
  <c r="L58" i="5"/>
  <c r="P58" i="5"/>
  <c r="T58" i="5"/>
  <c r="X58" i="5"/>
  <c r="H58" i="1"/>
  <c r="L58" i="1"/>
  <c r="P58" i="1"/>
  <c r="T58" i="1"/>
  <c r="X58" i="1"/>
  <c r="I58" i="4"/>
  <c r="M58" i="4"/>
  <c r="Q58" i="4"/>
  <c r="U58" i="4"/>
  <c r="Y58" i="4"/>
  <c r="I58" i="5"/>
  <c r="M58" i="5"/>
  <c r="Q58" i="5"/>
  <c r="U58" i="5"/>
  <c r="Y58" i="5"/>
  <c r="AA47" i="6"/>
  <c r="AF60" i="7"/>
  <c r="AF61" i="7" s="1"/>
  <c r="E47" i="7"/>
  <c r="I47" i="7"/>
  <c r="M47" i="7"/>
  <c r="Q47" i="7"/>
  <c r="U47" i="7"/>
  <c r="Y47" i="7"/>
  <c r="F47" i="8"/>
  <c r="E58" i="8" s="1"/>
  <c r="J47" i="8"/>
  <c r="N47" i="8"/>
  <c r="R47" i="8"/>
  <c r="V47" i="8"/>
  <c r="Z47" i="8"/>
  <c r="I58" i="1"/>
  <c r="M58" i="1"/>
  <c r="Q58" i="1"/>
  <c r="U58" i="1"/>
  <c r="Y58" i="1"/>
  <c r="P47" i="2"/>
  <c r="T47" i="2"/>
  <c r="X47" i="2"/>
  <c r="J58" i="4"/>
  <c r="N58" i="4"/>
  <c r="R58" i="4"/>
  <c r="V58" i="4"/>
  <c r="Z58" i="4"/>
  <c r="J58" i="5"/>
  <c r="N58" i="5"/>
  <c r="R58" i="5"/>
  <c r="V58" i="5"/>
  <c r="Z58" i="5"/>
  <c r="H47" i="6"/>
  <c r="L47" i="6"/>
  <c r="P47" i="6"/>
  <c r="T47" i="6"/>
  <c r="X47" i="6"/>
  <c r="F47" i="7"/>
  <c r="J47" i="7"/>
  <c r="N47" i="7"/>
  <c r="R47" i="7"/>
  <c r="V47" i="7"/>
  <c r="Z47" i="7"/>
  <c r="G47" i="8"/>
  <c r="K47" i="8"/>
  <c r="O47" i="8"/>
  <c r="S47" i="8"/>
  <c r="W47" i="8"/>
  <c r="AA47" i="8"/>
  <c r="AA58" i="8" s="1"/>
  <c r="K47" i="9"/>
  <c r="S47" i="9"/>
  <c r="AA47" i="9"/>
  <c r="AE60" i="10"/>
  <c r="AE61" i="10" s="1"/>
  <c r="D47" i="10"/>
  <c r="H47" i="10"/>
  <c r="L47" i="10"/>
  <c r="P47" i="10"/>
  <c r="T47" i="10"/>
  <c r="X47" i="10"/>
  <c r="J58" i="1"/>
  <c r="N58" i="1"/>
  <c r="R58" i="1"/>
  <c r="V58" i="1"/>
  <c r="Z58" i="1"/>
  <c r="Q47" i="2"/>
  <c r="U47" i="2"/>
  <c r="U58" i="2" s="1"/>
  <c r="Y47" i="2"/>
  <c r="K58" i="4"/>
  <c r="O58" i="4"/>
  <c r="S58" i="4"/>
  <c r="W58" i="4"/>
  <c r="AA58" i="4"/>
  <c r="K58" i="5"/>
  <c r="O58" i="5"/>
  <c r="S58" i="5"/>
  <c r="W58" i="5"/>
  <c r="AA58" i="5"/>
  <c r="D58" i="8"/>
  <c r="H58" i="8"/>
  <c r="L58" i="8"/>
  <c r="P58" i="8"/>
  <c r="T58" i="8"/>
  <c r="X58" i="8"/>
  <c r="E58" i="10"/>
  <c r="U58" i="10"/>
  <c r="J41" i="1"/>
  <c r="R41" i="1"/>
  <c r="G41" i="1"/>
  <c r="K41" i="1"/>
  <c r="O41" i="1"/>
  <c r="S41" i="1"/>
  <c r="W41" i="1"/>
  <c r="AA41" i="1"/>
  <c r="AE57" i="1"/>
  <c r="AE60" i="1" s="1"/>
  <c r="R40" i="3"/>
  <c r="AA40" i="4"/>
  <c r="F41" i="5"/>
  <c r="N41" i="5"/>
  <c r="R41" i="5"/>
  <c r="V41" i="5"/>
  <c r="D40" i="5"/>
  <c r="D41" i="5" s="1"/>
  <c r="Z40" i="5"/>
  <c r="Z41" i="5" s="1"/>
  <c r="Z57" i="5" s="1"/>
  <c r="Z60" i="5" s="1"/>
  <c r="R40" i="5"/>
  <c r="J40" i="5"/>
  <c r="J41" i="5" s="1"/>
  <c r="H40" i="5"/>
  <c r="H41" i="5" s="1"/>
  <c r="L40" i="5"/>
  <c r="L41" i="5" s="1"/>
  <c r="P40" i="5"/>
  <c r="P41" i="5" s="1"/>
  <c r="T40" i="5"/>
  <c r="T41" i="5" s="1"/>
  <c r="X40" i="5"/>
  <c r="X41" i="5" s="1"/>
  <c r="Y40" i="5"/>
  <c r="M40" i="2"/>
  <c r="U40" i="2"/>
  <c r="L40" i="2"/>
  <c r="X40" i="2"/>
  <c r="AA41" i="4"/>
  <c r="I40" i="4"/>
  <c r="I41" i="4" s="1"/>
  <c r="M40" i="4"/>
  <c r="M41" i="4" s="1"/>
  <c r="Q40" i="4"/>
  <c r="Q41" i="4" s="1"/>
  <c r="U40" i="4"/>
  <c r="U41" i="4" s="1"/>
  <c r="Y40" i="4"/>
  <c r="Y41" i="4" s="1"/>
  <c r="L41" i="2"/>
  <c r="T41" i="2"/>
  <c r="X41" i="2"/>
  <c r="F40" i="2"/>
  <c r="F41" i="2" s="1"/>
  <c r="J40" i="2"/>
  <c r="J41" i="2" s="1"/>
  <c r="N40" i="2"/>
  <c r="N41" i="2" s="1"/>
  <c r="R40" i="2"/>
  <c r="R41" i="2" s="1"/>
  <c r="V40" i="2"/>
  <c r="V41" i="2" s="1"/>
  <c r="Z40" i="2"/>
  <c r="Z41" i="2" s="1"/>
  <c r="D40" i="2"/>
  <c r="D41" i="2" s="1"/>
  <c r="P40" i="2"/>
  <c r="P41" i="2" s="1"/>
  <c r="P57" i="2" s="1"/>
  <c r="I40" i="3"/>
  <c r="M40" i="3"/>
  <c r="Q40" i="3"/>
  <c r="U40" i="3"/>
  <c r="Y40" i="3"/>
  <c r="F40" i="4"/>
  <c r="J40" i="4"/>
  <c r="N40" i="4"/>
  <c r="R40" i="4"/>
  <c r="V40" i="4"/>
  <c r="Z40" i="4"/>
  <c r="K40" i="4"/>
  <c r="K41" i="4" s="1"/>
  <c r="F41" i="1"/>
  <c r="N41" i="1"/>
  <c r="I57" i="1" s="1"/>
  <c r="V41" i="1"/>
  <c r="Z41" i="1"/>
  <c r="Z57" i="1" s="1"/>
  <c r="AD57" i="1"/>
  <c r="AD60" i="1" s="1"/>
  <c r="E41" i="2"/>
  <c r="I41" i="2"/>
  <c r="M41" i="2"/>
  <c r="Q41" i="2"/>
  <c r="U41" i="2"/>
  <c r="Y41" i="2"/>
  <c r="AG41" i="2"/>
  <c r="AG57" i="2" s="1"/>
  <c r="AG60" i="2" s="1"/>
  <c r="AG61" i="2" s="1"/>
  <c r="G40" i="2"/>
  <c r="G41" i="2" s="1"/>
  <c r="K40" i="2"/>
  <c r="K41" i="2" s="1"/>
  <c r="H40" i="2"/>
  <c r="H41" i="2" s="1"/>
  <c r="F40" i="3"/>
  <c r="F41" i="3" s="1"/>
  <c r="N40" i="3"/>
  <c r="N41" i="3" s="1"/>
  <c r="V40" i="3"/>
  <c r="V41" i="3" s="1"/>
  <c r="J40" i="3"/>
  <c r="G40" i="4"/>
  <c r="G41" i="4" s="1"/>
  <c r="O40" i="4"/>
  <c r="O41" i="4" s="1"/>
  <c r="W40" i="4"/>
  <c r="W41" i="4" s="1"/>
  <c r="S40" i="4"/>
  <c r="S41" i="4" s="1"/>
  <c r="I40" i="6"/>
  <c r="M40" i="6"/>
  <c r="Q40" i="6"/>
  <c r="U40" i="6"/>
  <c r="Y40" i="6"/>
  <c r="P40" i="6"/>
  <c r="J40" i="7"/>
  <c r="N40" i="7"/>
  <c r="R40" i="7"/>
  <c r="V40" i="7"/>
  <c r="Z40" i="7"/>
  <c r="E40" i="7"/>
  <c r="U40" i="7"/>
  <c r="F41" i="8"/>
  <c r="N41" i="8"/>
  <c r="V41" i="8"/>
  <c r="H40" i="8"/>
  <c r="L40" i="8"/>
  <c r="P40" i="8"/>
  <c r="T40" i="8"/>
  <c r="X40" i="8"/>
  <c r="J40" i="8"/>
  <c r="J41" i="8" s="1"/>
  <c r="R40" i="8"/>
  <c r="R41" i="8" s="1"/>
  <c r="Z40" i="8"/>
  <c r="Z41" i="8" s="1"/>
  <c r="G41" i="9"/>
  <c r="O41" i="9"/>
  <c r="W41" i="9"/>
  <c r="I40" i="9"/>
  <c r="M40" i="9"/>
  <c r="Q40" i="9"/>
  <c r="U40" i="9"/>
  <c r="Y40" i="9"/>
  <c r="K40" i="9"/>
  <c r="K41" i="9" s="1"/>
  <c r="S40" i="9"/>
  <c r="S41" i="9" s="1"/>
  <c r="AA40" i="9"/>
  <c r="AA41" i="9" s="1"/>
  <c r="O41" i="10"/>
  <c r="S41" i="10"/>
  <c r="I40" i="10"/>
  <c r="M40" i="10"/>
  <c r="Q40" i="10"/>
  <c r="Q41" i="10" s="1"/>
  <c r="U40" i="10"/>
  <c r="U41" i="10" s="1"/>
  <c r="Y40" i="10"/>
  <c r="O40" i="10"/>
  <c r="J41" i="11"/>
  <c r="R41" i="11"/>
  <c r="Z41" i="11"/>
  <c r="H40" i="11"/>
  <c r="L40" i="11"/>
  <c r="P40" i="11"/>
  <c r="T40" i="11"/>
  <c r="X40" i="11"/>
  <c r="D41" i="6"/>
  <c r="L41" i="6"/>
  <c r="F40" i="6"/>
  <c r="J40" i="6"/>
  <c r="N40" i="6"/>
  <c r="R40" i="6"/>
  <c r="V40" i="6"/>
  <c r="Z40" i="6"/>
  <c r="D40" i="6"/>
  <c r="T40" i="6"/>
  <c r="T41" i="6" s="1"/>
  <c r="Q41" i="7"/>
  <c r="G40" i="7"/>
  <c r="K40" i="7"/>
  <c r="O40" i="7"/>
  <c r="S40" i="7"/>
  <c r="W40" i="7"/>
  <c r="AA40" i="7"/>
  <c r="I40" i="7"/>
  <c r="I41" i="7" s="1"/>
  <c r="Y40" i="7"/>
  <c r="Y41" i="7" s="1"/>
  <c r="G41" i="8"/>
  <c r="O41" i="8"/>
  <c r="W41" i="8"/>
  <c r="E40" i="8"/>
  <c r="I40" i="8"/>
  <c r="M40" i="8"/>
  <c r="Q40" i="8"/>
  <c r="U40" i="8"/>
  <c r="Y40" i="8"/>
  <c r="K40" i="8"/>
  <c r="K41" i="8" s="1"/>
  <c r="S40" i="8"/>
  <c r="S41" i="8" s="1"/>
  <c r="AA40" i="8"/>
  <c r="AA41" i="8" s="1"/>
  <c r="D41" i="9"/>
  <c r="H41" i="9"/>
  <c r="L41" i="9"/>
  <c r="T41" i="9"/>
  <c r="F40" i="9"/>
  <c r="J40" i="9"/>
  <c r="N40" i="9"/>
  <c r="R40" i="9"/>
  <c r="V40" i="9"/>
  <c r="Z40" i="9"/>
  <c r="Z41" i="9" s="1"/>
  <c r="D41" i="10"/>
  <c r="L41" i="10"/>
  <c r="P41" i="10"/>
  <c r="T41" i="10"/>
  <c r="AF41" i="10"/>
  <c r="AF57" i="10" s="1"/>
  <c r="F40" i="10"/>
  <c r="F41" i="10" s="1"/>
  <c r="J40" i="10"/>
  <c r="J41" i="10" s="1"/>
  <c r="N40" i="10"/>
  <c r="N41" i="10" s="1"/>
  <c r="R40" i="10"/>
  <c r="R41" i="10" s="1"/>
  <c r="V40" i="10"/>
  <c r="V41" i="10" s="1"/>
  <c r="Z40" i="10"/>
  <c r="O40" i="2"/>
  <c r="O41" i="2" s="1"/>
  <c r="S40" i="2"/>
  <c r="S41" i="2" s="1"/>
  <c r="W40" i="2"/>
  <c r="W41" i="2" s="1"/>
  <c r="AA40" i="2"/>
  <c r="AA41" i="2" s="1"/>
  <c r="I41" i="3"/>
  <c r="Q41" i="3"/>
  <c r="Y41" i="3"/>
  <c r="AG41" i="3"/>
  <c r="AG57" i="3" s="1"/>
  <c r="G40" i="3"/>
  <c r="G41" i="3" s="1"/>
  <c r="K40" i="3"/>
  <c r="K41" i="3" s="1"/>
  <c r="O40" i="3"/>
  <c r="O41" i="3" s="1"/>
  <c r="S40" i="3"/>
  <c r="S41" i="3" s="1"/>
  <c r="W40" i="3"/>
  <c r="W41" i="3" s="1"/>
  <c r="AA40" i="3"/>
  <c r="AA41" i="3" s="1"/>
  <c r="G40" i="6"/>
  <c r="G41" i="6" s="1"/>
  <c r="K40" i="6"/>
  <c r="K41" i="6" s="1"/>
  <c r="O40" i="6"/>
  <c r="O41" i="6" s="1"/>
  <c r="S40" i="6"/>
  <c r="S41" i="6" s="1"/>
  <c r="W40" i="6"/>
  <c r="W41" i="6" s="1"/>
  <c r="AA40" i="6"/>
  <c r="AA41" i="6" s="1"/>
  <c r="AA57" i="6" s="1"/>
  <c r="D40" i="7"/>
  <c r="D41" i="7" s="1"/>
  <c r="H40" i="7"/>
  <c r="H41" i="7" s="1"/>
  <c r="L40" i="7"/>
  <c r="L41" i="7" s="1"/>
  <c r="P40" i="7"/>
  <c r="P41" i="7" s="1"/>
  <c r="T40" i="7"/>
  <c r="T41" i="7" s="1"/>
  <c r="X40" i="7"/>
  <c r="X41" i="7" s="1"/>
  <c r="G40" i="10"/>
  <c r="G41" i="10" s="1"/>
  <c r="K40" i="10"/>
  <c r="K41" i="10" s="1"/>
  <c r="W40" i="10"/>
  <c r="W41" i="10" s="1"/>
  <c r="AA40" i="10"/>
  <c r="AA41" i="10" s="1"/>
  <c r="D41" i="11"/>
  <c r="H41" i="11"/>
  <c r="L41" i="11"/>
  <c r="T41" i="11"/>
  <c r="D40" i="3"/>
  <c r="D41" i="3" s="1"/>
  <c r="H40" i="3"/>
  <c r="H41" i="3" s="1"/>
  <c r="L40" i="3"/>
  <c r="L41" i="3" s="1"/>
  <c r="P40" i="3"/>
  <c r="P41" i="3" s="1"/>
  <c r="T40" i="3"/>
  <c r="T41" i="3" s="1"/>
  <c r="X40" i="3"/>
  <c r="X41" i="3" s="1"/>
  <c r="F41" i="4"/>
  <c r="J41" i="4"/>
  <c r="N41" i="4"/>
  <c r="R41" i="4"/>
  <c r="V41" i="4"/>
  <c r="Z41" i="4"/>
  <c r="AD41" i="4"/>
  <c r="AD57" i="4" s="1"/>
  <c r="AD60" i="4" s="1"/>
  <c r="AD61" i="4" s="1"/>
  <c r="AD62" i="4" s="1"/>
  <c r="AD63" i="4" s="1"/>
  <c r="D40" i="4"/>
  <c r="D41" i="4" s="1"/>
  <c r="H40" i="4"/>
  <c r="H41" i="4" s="1"/>
  <c r="L40" i="4"/>
  <c r="L41" i="4" s="1"/>
  <c r="P40" i="4"/>
  <c r="P41" i="4" s="1"/>
  <c r="T40" i="4"/>
  <c r="T41" i="4" s="1"/>
  <c r="X40" i="4"/>
  <c r="X41" i="4" s="1"/>
  <c r="E41" i="5"/>
  <c r="I41" i="5"/>
  <c r="M41" i="5"/>
  <c r="Q41" i="5"/>
  <c r="U41" i="5"/>
  <c r="Y41" i="5"/>
  <c r="AG41" i="5"/>
  <c r="AG57" i="5" s="1"/>
  <c r="AG60" i="5" s="1"/>
  <c r="AG61" i="5" s="1"/>
  <c r="AG62" i="5" s="1"/>
  <c r="AG63" i="5" s="1"/>
  <c r="G40" i="5"/>
  <c r="G41" i="5" s="1"/>
  <c r="K40" i="5"/>
  <c r="K41" i="5" s="1"/>
  <c r="O40" i="5"/>
  <c r="O41" i="5" s="1"/>
  <c r="S40" i="5"/>
  <c r="S41" i="5" s="1"/>
  <c r="W40" i="5"/>
  <c r="W41" i="5" s="1"/>
  <c r="AA40" i="5"/>
  <c r="AA41" i="5" s="1"/>
  <c r="J41" i="6"/>
  <c r="R41" i="6"/>
  <c r="Z41" i="6"/>
  <c r="G41" i="7"/>
  <c r="O41" i="7"/>
  <c r="W41" i="7"/>
  <c r="E41" i="8"/>
  <c r="I41" i="8"/>
  <c r="M41" i="8"/>
  <c r="Q41" i="8"/>
  <c r="U41" i="8"/>
  <c r="Y41" i="8"/>
  <c r="AC41" i="8"/>
  <c r="AC57" i="8" s="1"/>
  <c r="AC60" i="8" s="1"/>
  <c r="AC61" i="8" s="1"/>
  <c r="AG41" i="8"/>
  <c r="AG57" i="8" s="1"/>
  <c r="AG60" i="8" s="1"/>
  <c r="AG61" i="8" s="1"/>
  <c r="J41" i="9"/>
  <c r="R41" i="9"/>
  <c r="Z41" i="10"/>
  <c r="E41" i="11"/>
  <c r="I41" i="11"/>
  <c r="M41" i="11"/>
  <c r="Q41" i="11"/>
  <c r="U41" i="11"/>
  <c r="Y41" i="11"/>
  <c r="K40" i="11"/>
  <c r="K41" i="11" s="1"/>
  <c r="O40" i="11"/>
  <c r="O41" i="11" s="1"/>
  <c r="S40" i="11"/>
  <c r="S41" i="11" s="1"/>
  <c r="W40" i="11"/>
  <c r="W41" i="11" s="1"/>
  <c r="AA40" i="11"/>
  <c r="AA41" i="11" s="1"/>
  <c r="Q57" i="1"/>
  <c r="Q60" i="1" s="1"/>
  <c r="D57" i="4"/>
  <c r="D60" i="4" s="1"/>
  <c r="AE62" i="6"/>
  <c r="AE63" i="6" s="1"/>
  <c r="F41" i="9"/>
  <c r="N41" i="9"/>
  <c r="V41" i="9"/>
  <c r="J57" i="1"/>
  <c r="D57" i="5"/>
  <c r="D60" i="5" s="1"/>
  <c r="K41" i="7"/>
  <c r="S41" i="7"/>
  <c r="AA41" i="7"/>
  <c r="F57" i="1"/>
  <c r="F60" i="1" s="1"/>
  <c r="G57" i="1"/>
  <c r="G60" i="1" s="1"/>
  <c r="AB62" i="4"/>
  <c r="AB63" i="4" s="1"/>
  <c r="F41" i="6"/>
  <c r="N41" i="6"/>
  <c r="V41" i="6"/>
  <c r="P41" i="11"/>
  <c r="X41" i="11"/>
  <c r="N57" i="1"/>
  <c r="N60" i="1" s="1"/>
  <c r="V57" i="1"/>
  <c r="V60" i="1" s="1"/>
  <c r="D57" i="1"/>
  <c r="D60" i="1" s="1"/>
  <c r="H57" i="1"/>
  <c r="H60" i="1" s="1"/>
  <c r="P57" i="1"/>
  <c r="P60" i="1" s="1"/>
  <c r="X57" i="1"/>
  <c r="X60" i="1" s="1"/>
  <c r="D41" i="8"/>
  <c r="H41" i="8"/>
  <c r="L41" i="8"/>
  <c r="P41" i="8"/>
  <c r="T41" i="8"/>
  <c r="X41" i="8"/>
  <c r="E41" i="9"/>
  <c r="I41" i="9"/>
  <c r="M41" i="9"/>
  <c r="Q41" i="9"/>
  <c r="U41" i="9"/>
  <c r="Y41" i="9"/>
  <c r="U32" i="1"/>
  <c r="S32" i="1"/>
  <c r="Q32" i="1"/>
  <c r="O32" i="1"/>
  <c r="N32" i="1"/>
  <c r="M32" i="1"/>
  <c r="L32" i="1"/>
  <c r="J32" i="1"/>
  <c r="I32" i="1"/>
  <c r="AF62" i="4"/>
  <c r="AF63" i="4" s="1"/>
  <c r="H32" i="1"/>
  <c r="AC62" i="4"/>
  <c r="AC63" i="4" s="1"/>
  <c r="AG62" i="4"/>
  <c r="AG63" i="4" s="1"/>
  <c r="G32" i="1"/>
  <c r="F32" i="1"/>
  <c r="G33" i="4"/>
  <c r="D32" i="1"/>
  <c r="AF62" i="2"/>
  <c r="AF63" i="2" s="1"/>
  <c r="F33" i="4"/>
  <c r="Y33" i="4"/>
  <c r="X33" i="4"/>
  <c r="J33" i="4"/>
  <c r="N33" i="4"/>
  <c r="R33" i="4"/>
  <c r="V33" i="4"/>
  <c r="Z33" i="4"/>
  <c r="D33" i="4"/>
  <c r="L33" i="4"/>
  <c r="T33" i="4"/>
  <c r="F3" i="11"/>
  <c r="F3" i="10"/>
  <c r="F3" i="9"/>
  <c r="F3" i="8"/>
  <c r="F3" i="7"/>
  <c r="F3" i="6"/>
  <c r="F3" i="5"/>
  <c r="F3" i="3"/>
  <c r="F3" i="4"/>
  <c r="G3" i="1"/>
  <c r="AC62" i="2"/>
  <c r="AC63" i="2" s="1"/>
  <c r="AG62" i="2"/>
  <c r="AG63" i="2" s="1"/>
  <c r="E56" i="2"/>
  <c r="E59" i="2" s="1"/>
  <c r="K33" i="4"/>
  <c r="O33" i="4"/>
  <c r="S33" i="4"/>
  <c r="W33" i="4"/>
  <c r="AA33" i="4"/>
  <c r="E33" i="4"/>
  <c r="M33" i="4"/>
  <c r="U33" i="4"/>
  <c r="AB62" i="2"/>
  <c r="AB63" i="2" s="1"/>
  <c r="E41" i="3"/>
  <c r="M41" i="3"/>
  <c r="U41" i="3"/>
  <c r="AC41" i="3"/>
  <c r="AC57" i="3" s="1"/>
  <c r="G47" i="3"/>
  <c r="K47" i="3"/>
  <c r="O47" i="3"/>
  <c r="S47" i="3"/>
  <c r="W47" i="3"/>
  <c r="AA47" i="3"/>
  <c r="AE47" i="3"/>
  <c r="AE58" i="3" s="1"/>
  <c r="AE60" i="3" s="1"/>
  <c r="AE61" i="3" s="1"/>
  <c r="AE62" i="3" s="1"/>
  <c r="AE63" i="3" s="1"/>
  <c r="H33" i="4"/>
  <c r="P33" i="4"/>
  <c r="E3" i="10"/>
  <c r="E3" i="11"/>
  <c r="E3" i="9"/>
  <c r="E3" i="8"/>
  <c r="E3" i="6"/>
  <c r="E3" i="7"/>
  <c r="E3" i="5"/>
  <c r="E3" i="2"/>
  <c r="E3" i="3"/>
  <c r="F3" i="2"/>
  <c r="J41" i="3"/>
  <c r="R41" i="3"/>
  <c r="Z41" i="3"/>
  <c r="AD41" i="3"/>
  <c r="AD57" i="3" s="1"/>
  <c r="AD60" i="3" s="1"/>
  <c r="AD61" i="3" s="1"/>
  <c r="AD62" i="3" s="1"/>
  <c r="AD63" i="3" s="1"/>
  <c r="D47" i="3"/>
  <c r="Q58" i="3" s="1"/>
  <c r="H47" i="3"/>
  <c r="L47" i="3"/>
  <c r="P47" i="3"/>
  <c r="P58" i="3" s="1"/>
  <c r="T47" i="3"/>
  <c r="X47" i="3"/>
  <c r="X58" i="3" s="1"/>
  <c r="AB47" i="3"/>
  <c r="AB58" i="3" s="1"/>
  <c r="AB60" i="3" s="1"/>
  <c r="AB61" i="3" s="1"/>
  <c r="AB62" i="3" s="1"/>
  <c r="AB63" i="3" s="1"/>
  <c r="AF47" i="3"/>
  <c r="AF58" i="3" s="1"/>
  <c r="AF60" i="3" s="1"/>
  <c r="AF61" i="3" s="1"/>
  <c r="AF62" i="3" s="1"/>
  <c r="AF63" i="3" s="1"/>
  <c r="E56" i="3"/>
  <c r="P59" i="3" s="1"/>
  <c r="I56" i="3"/>
  <c r="M56" i="3"/>
  <c r="M59" i="3" s="1"/>
  <c r="Q56" i="3"/>
  <c r="U56" i="3"/>
  <c r="Y56" i="3"/>
  <c r="AC56" i="3"/>
  <c r="AC59" i="3" s="1"/>
  <c r="AG56" i="3"/>
  <c r="AG59" i="3" s="1"/>
  <c r="AG60" i="3" s="1"/>
  <c r="AG61" i="3" s="1"/>
  <c r="AG62" i="3" s="1"/>
  <c r="AG63" i="3" s="1"/>
  <c r="AE62" i="4"/>
  <c r="AE63" i="4" s="1"/>
  <c r="I33" i="4"/>
  <c r="Q33" i="4"/>
  <c r="AE60" i="5"/>
  <c r="AE61" i="5" s="1"/>
  <c r="AE62" i="5" s="1"/>
  <c r="AE63" i="5" s="1"/>
  <c r="AC62" i="5"/>
  <c r="AC63" i="5" s="1"/>
  <c r="AB62" i="5"/>
  <c r="AB63" i="5" s="1"/>
  <c r="AF62" i="5"/>
  <c r="AF63" i="5" s="1"/>
  <c r="AD62" i="6"/>
  <c r="AD63" i="6" s="1"/>
  <c r="H41" i="6"/>
  <c r="P41" i="6"/>
  <c r="X41" i="6"/>
  <c r="AB60" i="6"/>
  <c r="AB61" i="6" s="1"/>
  <c r="AB62" i="6" s="1"/>
  <c r="AB63" i="6" s="1"/>
  <c r="AF41" i="6"/>
  <c r="AF57" i="6" s="1"/>
  <c r="AF60" i="6" s="1"/>
  <c r="AF61" i="6" s="1"/>
  <c r="AF62" i="6"/>
  <c r="AF63" i="6" s="1"/>
  <c r="E41" i="6"/>
  <c r="I41" i="6"/>
  <c r="M41" i="6"/>
  <c r="Q41" i="6"/>
  <c r="U41" i="6"/>
  <c r="Y41" i="6"/>
  <c r="AC41" i="6"/>
  <c r="AC57" i="6" s="1"/>
  <c r="AC60" i="6" s="1"/>
  <c r="AC61" i="6" s="1"/>
  <c r="AC62" i="6" s="1"/>
  <c r="AC63" i="6" s="1"/>
  <c r="AG41" i="6"/>
  <c r="AG57" i="6" s="1"/>
  <c r="AG60" i="6" s="1"/>
  <c r="AG61" i="6" s="1"/>
  <c r="AG62" i="6" s="1"/>
  <c r="AG63" i="6" s="1"/>
  <c r="F47" i="6"/>
  <c r="K58" i="6" s="1"/>
  <c r="J47" i="6"/>
  <c r="N47" i="6"/>
  <c r="R47" i="6"/>
  <c r="R58" i="6" s="1"/>
  <c r="AG62" i="7"/>
  <c r="AG63" i="7" s="1"/>
  <c r="AF62" i="7"/>
  <c r="AF63" i="7" s="1"/>
  <c r="E41" i="7"/>
  <c r="M41" i="7"/>
  <c r="U41" i="7"/>
  <c r="AC41" i="7"/>
  <c r="AC57" i="7" s="1"/>
  <c r="AC60" i="7" s="1"/>
  <c r="AC61" i="7" s="1"/>
  <c r="AC62" i="7" s="1"/>
  <c r="AC63" i="7" s="1"/>
  <c r="AE62" i="8"/>
  <c r="AE63" i="8" s="1"/>
  <c r="F41" i="7"/>
  <c r="J41" i="7"/>
  <c r="N41" i="7"/>
  <c r="R41" i="7"/>
  <c r="V41" i="7"/>
  <c r="Z41" i="7"/>
  <c r="AD41" i="7"/>
  <c r="AD57" i="7" s="1"/>
  <c r="AD60" i="7" s="1"/>
  <c r="AD61" i="7" s="1"/>
  <c r="AD62" i="7" s="1"/>
  <c r="AD63" i="7" s="1"/>
  <c r="G47" i="7"/>
  <c r="K47" i="7"/>
  <c r="O47" i="7"/>
  <c r="S47" i="7"/>
  <c r="W47" i="7"/>
  <c r="AA47" i="7"/>
  <c r="AE47" i="7"/>
  <c r="AE58" i="7" s="1"/>
  <c r="AE60" i="7" s="1"/>
  <c r="AE61" i="7" s="1"/>
  <c r="AE62" i="7" s="1"/>
  <c r="AE63" i="7" s="1"/>
  <c r="AB62" i="8"/>
  <c r="AB63" i="8" s="1"/>
  <c r="AF62" i="8"/>
  <c r="AF63" i="8" s="1"/>
  <c r="F56" i="8"/>
  <c r="K59" i="8" s="1"/>
  <c r="J56" i="8"/>
  <c r="N56" i="8"/>
  <c r="R56" i="8"/>
  <c r="V56" i="8"/>
  <c r="V59" i="8" s="1"/>
  <c r="Z56" i="8"/>
  <c r="AD56" i="8"/>
  <c r="AD59" i="8" s="1"/>
  <c r="AD60" i="8" s="1"/>
  <c r="AD61" i="8" s="1"/>
  <c r="AD62" i="8" s="1"/>
  <c r="AD63" i="8" s="1"/>
  <c r="AC62" i="8"/>
  <c r="AC63" i="8" s="1"/>
  <c r="AG62" i="8"/>
  <c r="AG63" i="8" s="1"/>
  <c r="AD62" i="10"/>
  <c r="AD63" i="10" s="1"/>
  <c r="P41" i="9"/>
  <c r="X41" i="9"/>
  <c r="AF41" i="9"/>
  <c r="AF57" i="9" s="1"/>
  <c r="F47" i="9"/>
  <c r="J47" i="9"/>
  <c r="N47" i="9"/>
  <c r="R47" i="9"/>
  <c r="V47" i="9"/>
  <c r="Z47" i="9"/>
  <c r="Z58" i="9" s="1"/>
  <c r="AD47" i="9"/>
  <c r="AD58" i="9" s="1"/>
  <c r="AD60" i="9" s="1"/>
  <c r="AD61" i="9" s="1"/>
  <c r="AD62" i="9" s="1"/>
  <c r="AD63" i="9" s="1"/>
  <c r="AE62" i="9"/>
  <c r="AE63" i="9" s="1"/>
  <c r="D56" i="9"/>
  <c r="Q59" i="9" s="1"/>
  <c r="H56" i="9"/>
  <c r="L56" i="9"/>
  <c r="L59" i="9" s="1"/>
  <c r="P56" i="9"/>
  <c r="T56" i="9"/>
  <c r="X56" i="9"/>
  <c r="AB56" i="9"/>
  <c r="AB59" i="9" s="1"/>
  <c r="AB60" i="9" s="1"/>
  <c r="AB61" i="9" s="1"/>
  <c r="AB62" i="9" s="1"/>
  <c r="AB63" i="9" s="1"/>
  <c r="AF56" i="9"/>
  <c r="AF59" i="9" s="1"/>
  <c r="I41" i="10"/>
  <c r="M41" i="10"/>
  <c r="Y41" i="10"/>
  <c r="AC41" i="10"/>
  <c r="AC57" i="10" s="1"/>
  <c r="AE62" i="10"/>
  <c r="AE63" i="10" s="1"/>
  <c r="AB62" i="10"/>
  <c r="AB63" i="10" s="1"/>
  <c r="H41" i="10"/>
  <c r="X41" i="10"/>
  <c r="AF60" i="10"/>
  <c r="AF61" i="10" s="1"/>
  <c r="AF62" i="10" s="1"/>
  <c r="AF63" i="10" s="1"/>
  <c r="E56" i="10"/>
  <c r="I56" i="10"/>
  <c r="M56" i="10"/>
  <c r="Q56" i="10"/>
  <c r="U56" i="10"/>
  <c r="Y56" i="10"/>
  <c r="AC56" i="10"/>
  <c r="AC59" i="10" s="1"/>
  <c r="AG56" i="10"/>
  <c r="AG59" i="10" s="1"/>
  <c r="AG60" i="10" s="1"/>
  <c r="AG61" i="10" s="1"/>
  <c r="AG62" i="10" s="1"/>
  <c r="AG63" i="10" s="1"/>
  <c r="AC62" i="11"/>
  <c r="AC63" i="11" s="1"/>
  <c r="AE62" i="11"/>
  <c r="AE63" i="11" s="1"/>
  <c r="AG62" i="11"/>
  <c r="AG63" i="11" s="1"/>
  <c r="F41" i="11"/>
  <c r="D57" i="11" s="1"/>
  <c r="N41" i="11"/>
  <c r="V41" i="11"/>
  <c r="AD41" i="11"/>
  <c r="AD57" i="11" s="1"/>
  <c r="D47" i="11"/>
  <c r="V58" i="11" s="1"/>
  <c r="H47" i="11"/>
  <c r="H58" i="11" s="1"/>
  <c r="L47" i="11"/>
  <c r="P47" i="11"/>
  <c r="T47" i="11"/>
  <c r="X47" i="11"/>
  <c r="X58" i="11" s="1"/>
  <c r="AB47" i="11"/>
  <c r="AB58" i="11" s="1"/>
  <c r="AB60" i="11" s="1"/>
  <c r="AB61" i="11" s="1"/>
  <c r="AB62" i="11" s="1"/>
  <c r="AB63" i="11" s="1"/>
  <c r="AF47" i="11"/>
  <c r="AF58" i="11" s="1"/>
  <c r="AF60" i="11" s="1"/>
  <c r="AF61" i="11" s="1"/>
  <c r="AF62" i="11" s="1"/>
  <c r="AF63" i="11" s="1"/>
  <c r="F56" i="11"/>
  <c r="Q59" i="11" s="1"/>
  <c r="J56" i="11"/>
  <c r="N56" i="11"/>
  <c r="N59" i="11" s="1"/>
  <c r="R56" i="11"/>
  <c r="V56" i="11"/>
  <c r="Z56" i="11"/>
  <c r="AD56" i="11"/>
  <c r="AD59" i="11" s="1"/>
  <c r="Y59" i="10" l="1"/>
  <c r="I59" i="10"/>
  <c r="X58" i="10"/>
  <c r="J58" i="10"/>
  <c r="M58" i="10"/>
  <c r="P58" i="10"/>
  <c r="W58" i="9"/>
  <c r="I60" i="1"/>
  <c r="AG61" i="1" s="1"/>
  <c r="AG62" i="1" s="1"/>
  <c r="AA57" i="9"/>
  <c r="AA58" i="7"/>
  <c r="J60" i="1"/>
  <c r="V17" i="1"/>
  <c r="Y17" i="1"/>
  <c r="I17" i="1"/>
  <c r="L17" i="1"/>
  <c r="W17" i="1"/>
  <c r="E17" i="1"/>
  <c r="R17" i="1"/>
  <c r="U17" i="1"/>
  <c r="X17" i="1"/>
  <c r="H17" i="1"/>
  <c r="S17" i="1"/>
  <c r="F17" i="1"/>
  <c r="O59" i="4"/>
  <c r="M59" i="4"/>
  <c r="W59" i="4"/>
  <c r="G59" i="4"/>
  <c r="U59" i="4"/>
  <c r="V59" i="4"/>
  <c r="Z60" i="1"/>
  <c r="K57" i="1"/>
  <c r="K60" i="1" s="1"/>
  <c r="R57" i="1"/>
  <c r="R60" i="1" s="1"/>
  <c r="U57" i="1"/>
  <c r="U60" i="1" s="1"/>
  <c r="W57" i="4"/>
  <c r="W60" i="4" s="1"/>
  <c r="E57" i="1"/>
  <c r="E60" i="1" s="1"/>
  <c r="Z59" i="11"/>
  <c r="J59" i="11"/>
  <c r="U59" i="10"/>
  <c r="E59" i="10"/>
  <c r="X59" i="9"/>
  <c r="H59" i="9"/>
  <c r="R59" i="8"/>
  <c r="Q59" i="3"/>
  <c r="T59" i="11"/>
  <c r="X59" i="10"/>
  <c r="H59" i="10"/>
  <c r="Q59" i="8"/>
  <c r="Z59" i="2"/>
  <c r="J59" i="2"/>
  <c r="AA59" i="11"/>
  <c r="K59" i="11"/>
  <c r="S59" i="10"/>
  <c r="AA59" i="9"/>
  <c r="G59" i="9"/>
  <c r="L59" i="8"/>
  <c r="Y59" i="2"/>
  <c r="I59" i="2"/>
  <c r="R59" i="10"/>
  <c r="Z59" i="9"/>
  <c r="J59" i="9"/>
  <c r="S59" i="8"/>
  <c r="O59" i="3"/>
  <c r="T59" i="2"/>
  <c r="D59" i="2"/>
  <c r="U59" i="11"/>
  <c r="E59" i="11"/>
  <c r="Y59" i="7"/>
  <c r="I59" i="7"/>
  <c r="S59" i="6"/>
  <c r="Y59" i="5"/>
  <c r="I59" i="5"/>
  <c r="Q59" i="4"/>
  <c r="N59" i="3"/>
  <c r="W59" i="2"/>
  <c r="G59" i="2"/>
  <c r="H59" i="3"/>
  <c r="F59" i="4"/>
  <c r="V59" i="11"/>
  <c r="D59" i="9"/>
  <c r="N59" i="8"/>
  <c r="L59" i="11"/>
  <c r="T59" i="10"/>
  <c r="D59" i="10"/>
  <c r="M59" i="8"/>
  <c r="V59" i="2"/>
  <c r="F59" i="2"/>
  <c r="W59" i="11"/>
  <c r="G59" i="11"/>
  <c r="O59" i="10"/>
  <c r="W59" i="9"/>
  <c r="X59" i="8"/>
  <c r="H59" i="8"/>
  <c r="T59" i="3"/>
  <c r="U59" i="2"/>
  <c r="N59" i="10"/>
  <c r="V59" i="9"/>
  <c r="F59" i="9"/>
  <c r="O59" i="8"/>
  <c r="AA59" i="3"/>
  <c r="K59" i="3"/>
  <c r="P59" i="2"/>
  <c r="U59" i="9"/>
  <c r="E59" i="7"/>
  <c r="E59" i="5"/>
  <c r="Z59" i="3"/>
  <c r="J59" i="3"/>
  <c r="S59" i="2"/>
  <c r="I59" i="9"/>
  <c r="S59" i="9"/>
  <c r="X59" i="3"/>
  <c r="F59" i="11"/>
  <c r="Q59" i="10"/>
  <c r="T59" i="9"/>
  <c r="R59" i="11"/>
  <c r="AD60" i="11"/>
  <c r="AD61" i="11" s="1"/>
  <c r="AD62" i="11" s="1"/>
  <c r="AD63" i="11" s="1"/>
  <c r="M59" i="10"/>
  <c r="P59" i="9"/>
  <c r="Z59" i="8"/>
  <c r="J59" i="8"/>
  <c r="Y59" i="3"/>
  <c r="I59" i="3"/>
  <c r="H59" i="11"/>
  <c r="P59" i="10"/>
  <c r="Y59" i="8"/>
  <c r="I59" i="8"/>
  <c r="R59" i="2"/>
  <c r="S59" i="11"/>
  <c r="AA59" i="10"/>
  <c r="K59" i="10"/>
  <c r="O59" i="9"/>
  <c r="T59" i="8"/>
  <c r="D59" i="8"/>
  <c r="L59" i="3"/>
  <c r="Q59" i="2"/>
  <c r="Z59" i="10"/>
  <c r="J59" i="10"/>
  <c r="R59" i="9"/>
  <c r="AA59" i="8"/>
  <c r="W59" i="3"/>
  <c r="G59" i="3"/>
  <c r="L59" i="2"/>
  <c r="M59" i="11"/>
  <c r="M59" i="9"/>
  <c r="Q59" i="7"/>
  <c r="AA59" i="6"/>
  <c r="K59" i="6"/>
  <c r="Q59" i="5"/>
  <c r="Y59" i="4"/>
  <c r="I59" i="4"/>
  <c r="V59" i="3"/>
  <c r="F59" i="3"/>
  <c r="O59" i="2"/>
  <c r="AA59" i="7"/>
  <c r="F59" i="8"/>
  <c r="U59" i="3"/>
  <c r="E59" i="3"/>
  <c r="X59" i="11"/>
  <c r="D59" i="11"/>
  <c r="L59" i="10"/>
  <c r="U59" i="8"/>
  <c r="E59" i="8"/>
  <c r="N59" i="2"/>
  <c r="O59" i="11"/>
  <c r="W59" i="10"/>
  <c r="G59" i="10"/>
  <c r="K59" i="9"/>
  <c r="P59" i="8"/>
  <c r="D59" i="3"/>
  <c r="M59" i="2"/>
  <c r="V59" i="10"/>
  <c r="F59" i="10"/>
  <c r="N59" i="9"/>
  <c r="W59" i="8"/>
  <c r="G59" i="8"/>
  <c r="S59" i="3"/>
  <c r="X59" i="2"/>
  <c r="H59" i="2"/>
  <c r="Y59" i="11"/>
  <c r="I59" i="11"/>
  <c r="E59" i="9"/>
  <c r="M59" i="7"/>
  <c r="G59" i="6"/>
  <c r="M59" i="5"/>
  <c r="E59" i="4"/>
  <c r="R59" i="3"/>
  <c r="AA59" i="2"/>
  <c r="K59" i="2"/>
  <c r="Y59" i="9"/>
  <c r="K59" i="7"/>
  <c r="N59" i="4"/>
  <c r="P59" i="11"/>
  <c r="J58" i="9"/>
  <c r="K58" i="7"/>
  <c r="O58" i="3"/>
  <c r="Y58" i="11"/>
  <c r="I58" i="11"/>
  <c r="L58" i="9"/>
  <c r="M58" i="6"/>
  <c r="M58" i="2"/>
  <c r="H58" i="10"/>
  <c r="S58" i="9"/>
  <c r="S58" i="8"/>
  <c r="Z58" i="7"/>
  <c r="J58" i="7"/>
  <c r="P58" i="6"/>
  <c r="P58" i="2"/>
  <c r="O58" i="11"/>
  <c r="W58" i="10"/>
  <c r="G58" i="10"/>
  <c r="N58" i="8"/>
  <c r="U58" i="7"/>
  <c r="E58" i="7"/>
  <c r="S58" i="6"/>
  <c r="R58" i="3"/>
  <c r="AA58" i="2"/>
  <c r="K58" i="2"/>
  <c r="Z58" i="10"/>
  <c r="Q58" i="9"/>
  <c r="Y58" i="8"/>
  <c r="I58" i="8"/>
  <c r="P58" i="7"/>
  <c r="Z58" i="6"/>
  <c r="Y58" i="3"/>
  <c r="I58" i="3"/>
  <c r="R58" i="2"/>
  <c r="T58" i="11"/>
  <c r="D58" i="11"/>
  <c r="V58" i="9"/>
  <c r="F58" i="9"/>
  <c r="W58" i="7"/>
  <c r="G58" i="7"/>
  <c r="N58" i="6"/>
  <c r="L58" i="3"/>
  <c r="AA58" i="3"/>
  <c r="K58" i="3"/>
  <c r="P60" i="2"/>
  <c r="U58" i="11"/>
  <c r="E58" i="11"/>
  <c r="X58" i="9"/>
  <c r="H58" i="9"/>
  <c r="Y58" i="6"/>
  <c r="I58" i="6"/>
  <c r="Y58" i="2"/>
  <c r="I58" i="2"/>
  <c r="T58" i="10"/>
  <c r="D58" i="10"/>
  <c r="K58" i="9"/>
  <c r="O58" i="8"/>
  <c r="V58" i="7"/>
  <c r="F58" i="7"/>
  <c r="L58" i="6"/>
  <c r="L58" i="2"/>
  <c r="AA58" i="11"/>
  <c r="K58" i="11"/>
  <c r="S58" i="10"/>
  <c r="Z58" i="8"/>
  <c r="J58" i="8"/>
  <c r="Q58" i="7"/>
  <c r="O58" i="6"/>
  <c r="N58" i="3"/>
  <c r="W58" i="2"/>
  <c r="G58" i="2"/>
  <c r="R58" i="11"/>
  <c r="V58" i="10"/>
  <c r="F58" i="10"/>
  <c r="M58" i="9"/>
  <c r="U58" i="8"/>
  <c r="L58" i="7"/>
  <c r="V58" i="6"/>
  <c r="U58" i="3"/>
  <c r="E58" i="3"/>
  <c r="N58" i="2"/>
  <c r="Y58" i="10"/>
  <c r="O58" i="9"/>
  <c r="R58" i="9"/>
  <c r="S58" i="7"/>
  <c r="J58" i="6"/>
  <c r="H58" i="3"/>
  <c r="W58" i="3"/>
  <c r="G58" i="3"/>
  <c r="Q58" i="11"/>
  <c r="T58" i="9"/>
  <c r="D58" i="9"/>
  <c r="U58" i="6"/>
  <c r="E58" i="6"/>
  <c r="E58" i="2"/>
  <c r="K58" i="8"/>
  <c r="R58" i="7"/>
  <c r="X58" i="6"/>
  <c r="H58" i="6"/>
  <c r="X58" i="2"/>
  <c r="H58" i="2"/>
  <c r="W58" i="11"/>
  <c r="G58" i="11"/>
  <c r="O58" i="10"/>
  <c r="V58" i="8"/>
  <c r="F58" i="8"/>
  <c r="M58" i="7"/>
  <c r="AA58" i="6"/>
  <c r="AA60" i="6" s="1"/>
  <c r="Z58" i="3"/>
  <c r="J58" i="3"/>
  <c r="S58" i="2"/>
  <c r="J58" i="11"/>
  <c r="R58" i="10"/>
  <c r="Y58" i="9"/>
  <c r="I58" i="9"/>
  <c r="Q58" i="8"/>
  <c r="X58" i="7"/>
  <c r="H58" i="7"/>
  <c r="Z58" i="2"/>
  <c r="J58" i="2"/>
  <c r="Q58" i="10"/>
  <c r="G58" i="9"/>
  <c r="P58" i="11"/>
  <c r="L58" i="11"/>
  <c r="N58" i="9"/>
  <c r="O58" i="7"/>
  <c r="F58" i="6"/>
  <c r="T58" i="3"/>
  <c r="D58" i="3"/>
  <c r="S58" i="3"/>
  <c r="M58" i="11"/>
  <c r="P58" i="9"/>
  <c r="Q58" i="6"/>
  <c r="Q58" i="2"/>
  <c r="L58" i="10"/>
  <c r="AA58" i="9"/>
  <c r="AA60" i="9" s="1"/>
  <c r="W58" i="8"/>
  <c r="G58" i="8"/>
  <c r="N58" i="7"/>
  <c r="T58" i="6"/>
  <c r="D58" i="6"/>
  <c r="T58" i="2"/>
  <c r="D58" i="2"/>
  <c r="S58" i="11"/>
  <c r="AA58" i="10"/>
  <c r="K58" i="10"/>
  <c r="R58" i="8"/>
  <c r="Y58" i="7"/>
  <c r="I58" i="7"/>
  <c r="W58" i="6"/>
  <c r="G58" i="6"/>
  <c r="V58" i="3"/>
  <c r="F58" i="3"/>
  <c r="O58" i="2"/>
  <c r="Z58" i="11"/>
  <c r="F58" i="11"/>
  <c r="N58" i="10"/>
  <c r="U58" i="9"/>
  <c r="E58" i="9"/>
  <c r="M58" i="8"/>
  <c r="T58" i="7"/>
  <c r="D58" i="7"/>
  <c r="M58" i="3"/>
  <c r="V58" i="2"/>
  <c r="F58" i="2"/>
  <c r="I58" i="10"/>
  <c r="N58" i="11"/>
  <c r="AA57" i="10"/>
  <c r="AA60" i="10" s="1"/>
  <c r="L57" i="3"/>
  <c r="W57" i="10"/>
  <c r="T57" i="7"/>
  <c r="O57" i="6"/>
  <c r="O60" i="6" s="1"/>
  <c r="W57" i="3"/>
  <c r="Z57" i="8"/>
  <c r="S57" i="4"/>
  <c r="S60" i="4" s="1"/>
  <c r="H57" i="2"/>
  <c r="H60" i="2" s="1"/>
  <c r="I57" i="5"/>
  <c r="I60" i="5" s="1"/>
  <c r="K57" i="5"/>
  <c r="K60" i="5" s="1"/>
  <c r="R57" i="5"/>
  <c r="R60" i="5" s="1"/>
  <c r="P57" i="5"/>
  <c r="P60" i="5" s="1"/>
  <c r="Q57" i="5"/>
  <c r="Q60" i="5" s="1"/>
  <c r="V57" i="5"/>
  <c r="V60" i="5" s="1"/>
  <c r="X57" i="5"/>
  <c r="X60" i="5" s="1"/>
  <c r="U57" i="5"/>
  <c r="U60" i="5" s="1"/>
  <c r="J57" i="5"/>
  <c r="J60" i="5" s="1"/>
  <c r="E57" i="5"/>
  <c r="E60" i="5" s="1"/>
  <c r="G57" i="5"/>
  <c r="G60" i="5" s="1"/>
  <c r="N57" i="5"/>
  <c r="N60" i="5" s="1"/>
  <c r="H57" i="5"/>
  <c r="H60" i="5" s="1"/>
  <c r="K57" i="4"/>
  <c r="K60" i="4" s="1"/>
  <c r="L57" i="7"/>
  <c r="L60" i="7" s="1"/>
  <c r="W57" i="6"/>
  <c r="W60" i="6" s="1"/>
  <c r="O57" i="3"/>
  <c r="AA57" i="8"/>
  <c r="AA60" i="8" s="1"/>
  <c r="Y57" i="7"/>
  <c r="Y60" i="7" s="1"/>
  <c r="S57" i="9"/>
  <c r="S60" i="9" s="1"/>
  <c r="O57" i="4"/>
  <c r="O60" i="4" s="1"/>
  <c r="X57" i="2"/>
  <c r="R57" i="2"/>
  <c r="R60" i="2" s="1"/>
  <c r="G57" i="2"/>
  <c r="G60" i="2" s="1"/>
  <c r="D57" i="2"/>
  <c r="D60" i="2" s="1"/>
  <c r="F57" i="2"/>
  <c r="F60" i="2" s="1"/>
  <c r="V57" i="2"/>
  <c r="V60" i="2" s="1"/>
  <c r="J57" i="2"/>
  <c r="J60" i="2" s="1"/>
  <c r="Q57" i="2"/>
  <c r="Q60" i="2" s="1"/>
  <c r="N57" i="2"/>
  <c r="N60" i="2" s="1"/>
  <c r="K57" i="2"/>
  <c r="K60" i="2" s="1"/>
  <c r="U57" i="2"/>
  <c r="U60" i="2" s="1"/>
  <c r="S57" i="6"/>
  <c r="S60" i="6" s="1"/>
  <c r="S57" i="8"/>
  <c r="S60" i="8" s="1"/>
  <c r="T57" i="6"/>
  <c r="T60" i="6" s="1"/>
  <c r="N57" i="4"/>
  <c r="H57" i="4"/>
  <c r="H60" i="4" s="1"/>
  <c r="G57" i="4"/>
  <c r="G60" i="4" s="1"/>
  <c r="Q57" i="4"/>
  <c r="Q60" i="4" s="1"/>
  <c r="R57" i="4"/>
  <c r="R60" i="4" s="1"/>
  <c r="P57" i="4"/>
  <c r="P60" i="4" s="1"/>
  <c r="U57" i="4"/>
  <c r="U60" i="4" s="1"/>
  <c r="F57" i="4"/>
  <c r="V57" i="4"/>
  <c r="V60" i="4" s="1"/>
  <c r="X57" i="4"/>
  <c r="X60" i="4" s="1"/>
  <c r="E57" i="4"/>
  <c r="J57" i="4"/>
  <c r="J60" i="4" s="1"/>
  <c r="I57" i="4"/>
  <c r="I60" i="4" s="1"/>
  <c r="Y57" i="10"/>
  <c r="Z60" i="8"/>
  <c r="Z57" i="7"/>
  <c r="Z60" i="7" s="1"/>
  <c r="M57" i="6"/>
  <c r="M60" i="6" s="1"/>
  <c r="O60" i="3"/>
  <c r="Y57" i="9"/>
  <c r="G57" i="9"/>
  <c r="T57" i="8"/>
  <c r="T60" i="8" s="1"/>
  <c r="E57" i="8"/>
  <c r="E60" i="8" s="1"/>
  <c r="S57" i="7"/>
  <c r="S57" i="11"/>
  <c r="S60" i="11" s="1"/>
  <c r="W57" i="7"/>
  <c r="S57" i="5"/>
  <c r="S60" i="5" s="1"/>
  <c r="M57" i="5"/>
  <c r="M60" i="5" s="1"/>
  <c r="L57" i="4"/>
  <c r="L60" i="4" s="1"/>
  <c r="Z57" i="4"/>
  <c r="Z60" i="4" s="1"/>
  <c r="T57" i="11"/>
  <c r="T60" i="11" s="1"/>
  <c r="AA57" i="3"/>
  <c r="S57" i="2"/>
  <c r="S60" i="2" s="1"/>
  <c r="L57" i="9"/>
  <c r="L60" i="9" s="1"/>
  <c r="S57" i="10"/>
  <c r="Y57" i="2"/>
  <c r="Y60" i="2" s="1"/>
  <c r="I57" i="2"/>
  <c r="I60" i="2" s="1"/>
  <c r="L57" i="2"/>
  <c r="L60" i="2" s="1"/>
  <c r="M57" i="1"/>
  <c r="M60" i="1" s="1"/>
  <c r="M57" i="4"/>
  <c r="M60" i="4" s="1"/>
  <c r="L57" i="1"/>
  <c r="L60" i="1" s="1"/>
  <c r="F57" i="5"/>
  <c r="F60" i="5" s="1"/>
  <c r="O57" i="1"/>
  <c r="O60" i="1" s="1"/>
  <c r="V57" i="7"/>
  <c r="V60" i="7" s="1"/>
  <c r="Y57" i="6"/>
  <c r="Y60" i="6" s="1"/>
  <c r="L60" i="3"/>
  <c r="Z57" i="3"/>
  <c r="Z60" i="3" s="1"/>
  <c r="AA60" i="3"/>
  <c r="M57" i="3"/>
  <c r="O57" i="11"/>
  <c r="O60" i="11" s="1"/>
  <c r="Z57" i="10"/>
  <c r="M57" i="8"/>
  <c r="M60" i="8" s="1"/>
  <c r="O57" i="7"/>
  <c r="O60" i="7" s="1"/>
  <c r="O57" i="5"/>
  <c r="O60" i="5" s="1"/>
  <c r="Y57" i="5"/>
  <c r="Y60" i="5" s="1"/>
  <c r="L57" i="11"/>
  <c r="L60" i="11" s="1"/>
  <c r="O57" i="2"/>
  <c r="O60" i="2" s="1"/>
  <c r="T57" i="10"/>
  <c r="T60" i="10" s="1"/>
  <c r="Z57" i="9"/>
  <c r="W57" i="8"/>
  <c r="W60" i="8" s="1"/>
  <c r="Z57" i="11"/>
  <c r="O57" i="10"/>
  <c r="O60" i="10" s="1"/>
  <c r="W57" i="9"/>
  <c r="W60" i="9" s="1"/>
  <c r="E57" i="2"/>
  <c r="E60" i="2" s="1"/>
  <c r="Y57" i="4"/>
  <c r="Y60" i="4" s="1"/>
  <c r="L57" i="5"/>
  <c r="L60" i="5" s="1"/>
  <c r="AA57" i="1"/>
  <c r="AA60" i="1" s="1"/>
  <c r="Z60" i="11"/>
  <c r="M57" i="10"/>
  <c r="V57" i="11"/>
  <c r="H57" i="10"/>
  <c r="H60" i="10" s="1"/>
  <c r="W60" i="7"/>
  <c r="M57" i="7"/>
  <c r="M60" i="7" s="1"/>
  <c r="W60" i="3"/>
  <c r="X57" i="3"/>
  <c r="L57" i="8"/>
  <c r="L60" i="8" s="1"/>
  <c r="AA57" i="11"/>
  <c r="AA60" i="11" s="1"/>
  <c r="M57" i="11"/>
  <c r="M60" i="11" s="1"/>
  <c r="Y57" i="8"/>
  <c r="Y60" i="8" s="1"/>
  <c r="AA57" i="5"/>
  <c r="AA60" i="5" s="1"/>
  <c r="T57" i="4"/>
  <c r="T60" i="4" s="1"/>
  <c r="S57" i="3"/>
  <c r="AA57" i="2"/>
  <c r="AA60" i="2" s="1"/>
  <c r="L57" i="6"/>
  <c r="L60" i="6" s="1"/>
  <c r="T57" i="2"/>
  <c r="T60" i="2" s="1"/>
  <c r="AA57" i="4"/>
  <c r="AA60" i="4" s="1"/>
  <c r="W57" i="1"/>
  <c r="W60" i="1" s="1"/>
  <c r="Y57" i="1"/>
  <c r="Y60" i="1" s="1"/>
  <c r="Z60" i="9"/>
  <c r="P57" i="9"/>
  <c r="G57" i="7"/>
  <c r="G60" i="7" s="1"/>
  <c r="T60" i="3"/>
  <c r="J57" i="3"/>
  <c r="J60" i="3" s="1"/>
  <c r="S60" i="3"/>
  <c r="M57" i="9"/>
  <c r="M60" i="9" s="1"/>
  <c r="AA57" i="7"/>
  <c r="AA60" i="7" s="1"/>
  <c r="W57" i="11"/>
  <c r="W60" i="11" s="1"/>
  <c r="Y57" i="11"/>
  <c r="Y60" i="11" s="1"/>
  <c r="Z57" i="6"/>
  <c r="Z60" i="6" s="1"/>
  <c r="W57" i="5"/>
  <c r="W60" i="5" s="1"/>
  <c r="T57" i="3"/>
  <c r="Y57" i="3"/>
  <c r="Y60" i="3" s="1"/>
  <c r="W57" i="2"/>
  <c r="W60" i="2" s="1"/>
  <c r="L57" i="10"/>
  <c r="L60" i="10" s="1"/>
  <c r="T57" i="9"/>
  <c r="O57" i="8"/>
  <c r="O60" i="8" s="1"/>
  <c r="O57" i="9"/>
  <c r="O60" i="9" s="1"/>
  <c r="M57" i="2"/>
  <c r="M60" i="2" s="1"/>
  <c r="Z57" i="2"/>
  <c r="Z60" i="2" s="1"/>
  <c r="T57" i="1"/>
  <c r="T60" i="1" s="1"/>
  <c r="T57" i="5"/>
  <c r="T60" i="5" s="1"/>
  <c r="G61" i="5" s="1"/>
  <c r="G62" i="5" s="1"/>
  <c r="S57" i="1"/>
  <c r="S60" i="1" s="1"/>
  <c r="N57" i="11"/>
  <c r="N60" i="11" s="1"/>
  <c r="X57" i="10"/>
  <c r="X60" i="10" s="1"/>
  <c r="J57" i="7"/>
  <c r="J60" i="7" s="1"/>
  <c r="U57" i="7"/>
  <c r="U60" i="7" s="1"/>
  <c r="U57" i="6"/>
  <c r="U60" i="6" s="1"/>
  <c r="E57" i="6"/>
  <c r="E60" i="6" s="1"/>
  <c r="U57" i="9"/>
  <c r="E57" i="9"/>
  <c r="E60" i="9" s="1"/>
  <c r="P57" i="8"/>
  <c r="P60" i="8" s="1"/>
  <c r="V57" i="8"/>
  <c r="V60" i="8" s="1"/>
  <c r="F57" i="8"/>
  <c r="F60" i="8" s="1"/>
  <c r="I57" i="3"/>
  <c r="V57" i="10"/>
  <c r="V60" i="10" s="1"/>
  <c r="P57" i="10"/>
  <c r="P60" i="10" s="1"/>
  <c r="Q57" i="8"/>
  <c r="Q60" i="8" s="1"/>
  <c r="N57" i="6"/>
  <c r="V57" i="3"/>
  <c r="V60" i="3" s="1"/>
  <c r="K57" i="11"/>
  <c r="K60" i="11" s="1"/>
  <c r="I57" i="11"/>
  <c r="I60" i="11" s="1"/>
  <c r="Q57" i="10"/>
  <c r="Q60" i="10" s="1"/>
  <c r="I57" i="7"/>
  <c r="I60" i="7" s="1"/>
  <c r="R61" i="5"/>
  <c r="R62" i="5" s="1"/>
  <c r="H57" i="11"/>
  <c r="H60" i="11" s="1"/>
  <c r="F57" i="9"/>
  <c r="F60" i="9" s="1"/>
  <c r="G57" i="8"/>
  <c r="G60" i="8" s="1"/>
  <c r="D57" i="7"/>
  <c r="D60" i="7" s="1"/>
  <c r="I61" i="5"/>
  <c r="I62" i="5" s="1"/>
  <c r="J57" i="9"/>
  <c r="J60" i="9" s="1"/>
  <c r="D60" i="11"/>
  <c r="I57" i="10"/>
  <c r="I60" i="10" s="1"/>
  <c r="F57" i="7"/>
  <c r="F60" i="7" s="1"/>
  <c r="Q57" i="6"/>
  <c r="Q60" i="6" s="1"/>
  <c r="X57" i="6"/>
  <c r="X60" i="6" s="1"/>
  <c r="H57" i="6"/>
  <c r="H60" i="6" s="1"/>
  <c r="E57" i="3"/>
  <c r="E60" i="3" s="1"/>
  <c r="Q57" i="9"/>
  <c r="Q60" i="9" s="1"/>
  <c r="K57" i="9"/>
  <c r="K60" i="9" s="1"/>
  <c r="R57" i="8"/>
  <c r="R60" i="8" s="1"/>
  <c r="X57" i="11"/>
  <c r="X60" i="11" s="1"/>
  <c r="R57" i="10"/>
  <c r="R60" i="10" s="1"/>
  <c r="D57" i="10"/>
  <c r="D60" i="10" s="1"/>
  <c r="I57" i="8"/>
  <c r="I60" i="8" s="1"/>
  <c r="F57" i="6"/>
  <c r="F60" i="6" s="1"/>
  <c r="N57" i="3"/>
  <c r="N60" i="3" s="1"/>
  <c r="G57" i="11"/>
  <c r="G60" i="11" s="1"/>
  <c r="E57" i="11"/>
  <c r="E60" i="11" s="1"/>
  <c r="E57" i="10"/>
  <c r="E60" i="10" s="1"/>
  <c r="K57" i="6"/>
  <c r="K60" i="6" s="1"/>
  <c r="N61" i="5"/>
  <c r="N62" i="5" s="1"/>
  <c r="H57" i="9"/>
  <c r="H60" i="9" s="1"/>
  <c r="X57" i="7"/>
  <c r="X60" i="7" s="1"/>
  <c r="E61" i="5"/>
  <c r="E62" i="5" s="1"/>
  <c r="G57" i="3"/>
  <c r="G60" i="3" s="1"/>
  <c r="P57" i="3"/>
  <c r="P60" i="3" s="1"/>
  <c r="F57" i="11"/>
  <c r="X57" i="9"/>
  <c r="X60" i="9" s="1"/>
  <c r="R57" i="7"/>
  <c r="E57" i="7"/>
  <c r="E60" i="7" s="1"/>
  <c r="N60" i="6"/>
  <c r="I60" i="3"/>
  <c r="X60" i="3"/>
  <c r="R57" i="3"/>
  <c r="R60" i="3" s="1"/>
  <c r="X57" i="8"/>
  <c r="X60" i="8" s="1"/>
  <c r="H57" i="8"/>
  <c r="H60" i="8" s="1"/>
  <c r="N57" i="8"/>
  <c r="N60" i="8" s="1"/>
  <c r="P57" i="11"/>
  <c r="P60" i="11" s="1"/>
  <c r="N57" i="10"/>
  <c r="N60" i="10" s="1"/>
  <c r="D57" i="6"/>
  <c r="D60" i="6" s="1"/>
  <c r="F57" i="3"/>
  <c r="F60" i="3" s="1"/>
  <c r="U57" i="11"/>
  <c r="U60" i="11" s="1"/>
  <c r="J57" i="10"/>
  <c r="J60" i="10" s="1"/>
  <c r="K57" i="10"/>
  <c r="K60" i="10" s="1"/>
  <c r="K57" i="7"/>
  <c r="K60" i="7" s="1"/>
  <c r="G57" i="6"/>
  <c r="G60" i="6" s="1"/>
  <c r="D61" i="5"/>
  <c r="D62" i="5" s="1"/>
  <c r="J61" i="5"/>
  <c r="J62" i="5" s="1"/>
  <c r="V57" i="9"/>
  <c r="V60" i="9" s="1"/>
  <c r="D57" i="9"/>
  <c r="D60" i="9" s="1"/>
  <c r="P57" i="7"/>
  <c r="P60" i="7" s="1"/>
  <c r="U61" i="5"/>
  <c r="U62" i="5" s="1"/>
  <c r="R57" i="6"/>
  <c r="R60" i="6" s="1"/>
  <c r="D57" i="3"/>
  <c r="D60" i="3" s="1"/>
  <c r="N57" i="7"/>
  <c r="N60" i="7" s="1"/>
  <c r="I57" i="6"/>
  <c r="I60" i="6" s="1"/>
  <c r="P57" i="6"/>
  <c r="P60" i="6" s="1"/>
  <c r="U57" i="3"/>
  <c r="U60" i="3" s="1"/>
  <c r="I57" i="9"/>
  <c r="I60" i="9" s="1"/>
  <c r="D57" i="8"/>
  <c r="D60" i="8" s="1"/>
  <c r="J57" i="8"/>
  <c r="J60" i="8" s="1"/>
  <c r="H57" i="3"/>
  <c r="H60" i="3" s="1"/>
  <c r="J57" i="11"/>
  <c r="J60" i="11" s="1"/>
  <c r="F57" i="10"/>
  <c r="U57" i="8"/>
  <c r="U60" i="8" s="1"/>
  <c r="V57" i="6"/>
  <c r="V60" i="6" s="1"/>
  <c r="K57" i="3"/>
  <c r="K60" i="3" s="1"/>
  <c r="Q57" i="11"/>
  <c r="Q60" i="11" s="1"/>
  <c r="U57" i="10"/>
  <c r="U60" i="10" s="1"/>
  <c r="G57" i="10"/>
  <c r="G60" i="10" s="1"/>
  <c r="Q57" i="7"/>
  <c r="Q60" i="7" s="1"/>
  <c r="X61" i="5"/>
  <c r="X62" i="5" s="1"/>
  <c r="V61" i="5"/>
  <c r="V62" i="5" s="1"/>
  <c r="F61" i="5"/>
  <c r="F62" i="5" s="1"/>
  <c r="Q57" i="3"/>
  <c r="Q60" i="3" s="1"/>
  <c r="N57" i="9"/>
  <c r="N60" i="9" s="1"/>
  <c r="K57" i="8"/>
  <c r="K60" i="8" s="1"/>
  <c r="H57" i="7"/>
  <c r="H60" i="7" s="1"/>
  <c r="Q61" i="5"/>
  <c r="Q62" i="5" s="1"/>
  <c r="R57" i="9"/>
  <c r="R60" i="9" s="1"/>
  <c r="J57" i="6"/>
  <c r="J60" i="6" s="1"/>
  <c r="R57" i="11"/>
  <c r="R60" i="11" s="1"/>
  <c r="D33" i="1"/>
  <c r="Z33" i="1"/>
  <c r="AA33" i="1"/>
  <c r="M33" i="1"/>
  <c r="R33" i="1"/>
  <c r="W33" i="1"/>
  <c r="T33" i="1"/>
  <c r="E33" i="1"/>
  <c r="S33" i="1"/>
  <c r="J33" i="1"/>
  <c r="F33" i="1"/>
  <c r="U33" i="1"/>
  <c r="L33" i="1"/>
  <c r="Y33" i="1"/>
  <c r="I33" i="1"/>
  <c r="O33" i="1"/>
  <c r="P33" i="1"/>
  <c r="G33" i="1"/>
  <c r="N33" i="1"/>
  <c r="Q33" i="1"/>
  <c r="X33" i="1"/>
  <c r="H33" i="1"/>
  <c r="K33" i="1"/>
  <c r="V33" i="1"/>
  <c r="F60" i="11"/>
  <c r="AC60" i="10"/>
  <c r="AC61" i="10" s="1"/>
  <c r="AC62" i="10" s="1"/>
  <c r="AC63" i="10" s="1"/>
  <c r="P60" i="9"/>
  <c r="M60" i="3"/>
  <c r="V60" i="11"/>
  <c r="M60" i="10"/>
  <c r="AF60" i="9"/>
  <c r="AF61" i="9" s="1"/>
  <c r="AF62" i="9" s="1"/>
  <c r="AF63" i="9" s="1"/>
  <c r="AC60" i="3"/>
  <c r="AC61" i="3" s="1"/>
  <c r="AC62" i="3" s="1"/>
  <c r="AC63" i="3" s="1"/>
  <c r="G3" i="11"/>
  <c r="G3" i="9"/>
  <c r="G3" i="10"/>
  <c r="G3" i="8"/>
  <c r="G3" i="7"/>
  <c r="G3" i="6"/>
  <c r="G3" i="4"/>
  <c r="G3" i="5"/>
  <c r="H3" i="1"/>
  <c r="G3" i="3"/>
  <c r="G3" i="2"/>
  <c r="AF61" i="1" l="1"/>
  <c r="AF62" i="1" s="1"/>
  <c r="AD61" i="1"/>
  <c r="AD62" i="1" s="1"/>
  <c r="AE61" i="1"/>
  <c r="AE62" i="1" s="1"/>
  <c r="AB61" i="1"/>
  <c r="AB62" i="1" s="1"/>
  <c r="AC61" i="1"/>
  <c r="AC62" i="1" s="1"/>
  <c r="I61" i="1"/>
  <c r="I62" i="1" s="1"/>
  <c r="F60" i="4"/>
  <c r="F60" i="10"/>
  <c r="Z60" i="10"/>
  <c r="S60" i="10"/>
  <c r="Y60" i="10"/>
  <c r="F61" i="1"/>
  <c r="F62" i="1" s="1"/>
  <c r="T60" i="9"/>
  <c r="K61" i="1"/>
  <c r="K62" i="1" s="1"/>
  <c r="G60" i="9"/>
  <c r="U60" i="9"/>
  <c r="R61" i="1"/>
  <c r="R62" i="1" s="1"/>
  <c r="S60" i="7"/>
  <c r="R60" i="7"/>
  <c r="T60" i="7"/>
  <c r="Q61" i="1"/>
  <c r="Q62" i="1" s="1"/>
  <c r="X61" i="1"/>
  <c r="X62" i="1" s="1"/>
  <c r="N61" i="1"/>
  <c r="P61" i="1"/>
  <c r="P62" i="1" s="1"/>
  <c r="V61" i="1"/>
  <c r="V62" i="1" s="1"/>
  <c r="J61" i="1"/>
  <c r="J62" i="1" s="1"/>
  <c r="P61" i="5"/>
  <c r="P62" i="5" s="1"/>
  <c r="N60" i="4"/>
  <c r="D61" i="1"/>
  <c r="H61" i="5"/>
  <c r="H62" i="5" s="1"/>
  <c r="S61" i="1"/>
  <c r="S62" i="1" s="1"/>
  <c r="W61" i="5"/>
  <c r="W62" i="5" s="1"/>
  <c r="Y60" i="9"/>
  <c r="E60" i="4"/>
  <c r="O61" i="4" s="1"/>
  <c r="O62" i="4" s="1"/>
  <c r="X60" i="2"/>
  <c r="D61" i="2" s="1"/>
  <c r="D62" i="2" s="1"/>
  <c r="W60" i="10"/>
  <c r="D62" i="1"/>
  <c r="Y61" i="3"/>
  <c r="Y62" i="3" s="1"/>
  <c r="Z61" i="5"/>
  <c r="Z62" i="5" s="1"/>
  <c r="U61" i="1"/>
  <c r="U62" i="1" s="1"/>
  <c r="AA61" i="6"/>
  <c r="AA62" i="6" s="1"/>
  <c r="AA61" i="7"/>
  <c r="AA62" i="7" s="1"/>
  <c r="J61" i="3"/>
  <c r="J62" i="3" s="1"/>
  <c r="AA61" i="9"/>
  <c r="AA62" i="9" s="1"/>
  <c r="O61" i="7"/>
  <c r="O62" i="7" s="1"/>
  <c r="E61" i="2"/>
  <c r="E62" i="2" s="1"/>
  <c r="U61" i="2"/>
  <c r="U62" i="2" s="1"/>
  <c r="K61" i="2"/>
  <c r="K62" i="2" s="1"/>
  <c r="I61" i="2"/>
  <c r="I62" i="2" s="1"/>
  <c r="Q61" i="2"/>
  <c r="Q62" i="2" s="1"/>
  <c r="H61" i="2"/>
  <c r="H62" i="2" s="1"/>
  <c r="R61" i="2"/>
  <c r="R62" i="2" s="1"/>
  <c r="N61" i="2"/>
  <c r="N62" i="2" s="1"/>
  <c r="G61" i="2"/>
  <c r="G62" i="2" s="1"/>
  <c r="V61" i="2"/>
  <c r="V62" i="2" s="1"/>
  <c r="X61" i="2"/>
  <c r="X62" i="2" s="1"/>
  <c r="P61" i="2"/>
  <c r="P62" i="2" s="1"/>
  <c r="F61" i="2"/>
  <c r="F62" i="2" s="1"/>
  <c r="J61" i="2"/>
  <c r="J62" i="2" s="1"/>
  <c r="M61" i="3"/>
  <c r="M62" i="3" s="1"/>
  <c r="J61" i="6"/>
  <c r="J62" i="6" s="1"/>
  <c r="H61" i="3"/>
  <c r="H62" i="3" s="1"/>
  <c r="V61" i="9"/>
  <c r="V62" i="9" s="1"/>
  <c r="G61" i="1"/>
  <c r="G62" i="1" s="1"/>
  <c r="H61" i="1"/>
  <c r="H62" i="1" s="1"/>
  <c r="Z61" i="2"/>
  <c r="Z62" i="2" s="1"/>
  <c r="W61" i="11"/>
  <c r="W62" i="11" s="1"/>
  <c r="W61" i="1"/>
  <c r="W62" i="1" s="1"/>
  <c r="AA61" i="2"/>
  <c r="AA62" i="2" s="1"/>
  <c r="Y61" i="8"/>
  <c r="Y62" i="8" s="1"/>
  <c r="M61" i="7"/>
  <c r="M62" i="7" s="1"/>
  <c r="L61" i="5"/>
  <c r="L62" i="5" s="1"/>
  <c r="W61" i="9"/>
  <c r="W62" i="9" s="1"/>
  <c r="Y61" i="5"/>
  <c r="Y62" i="5" s="1"/>
  <c r="Y61" i="6"/>
  <c r="Y62" i="6" s="1"/>
  <c r="L61" i="2"/>
  <c r="L62" i="2" s="1"/>
  <c r="T61" i="8"/>
  <c r="T62" i="8" s="1"/>
  <c r="O61" i="3"/>
  <c r="O62" i="3" s="1"/>
  <c r="Z61" i="8"/>
  <c r="Z62" i="8" s="1"/>
  <c r="T61" i="6"/>
  <c r="T62" i="6" s="1"/>
  <c r="W61" i="6"/>
  <c r="W62" i="6" s="1"/>
  <c r="T61" i="7"/>
  <c r="T62" i="7" s="1"/>
  <c r="M61" i="2"/>
  <c r="M62" i="2" s="1"/>
  <c r="S61" i="3"/>
  <c r="S62" i="3" s="1"/>
  <c r="M61" i="11"/>
  <c r="M62" i="11" s="1"/>
  <c r="W61" i="7"/>
  <c r="W62" i="7" s="1"/>
  <c r="T61" i="10"/>
  <c r="T62" i="10" s="1"/>
  <c r="O61" i="5"/>
  <c r="O62" i="5" s="1"/>
  <c r="O61" i="11"/>
  <c r="O62" i="11" s="1"/>
  <c r="AA61" i="3"/>
  <c r="AA62" i="3" s="1"/>
  <c r="L61" i="1"/>
  <c r="L62" i="1" s="1"/>
  <c r="S61" i="2"/>
  <c r="S62" i="2" s="1"/>
  <c r="S61" i="11"/>
  <c r="S62" i="11" s="1"/>
  <c r="M61" i="6"/>
  <c r="M62" i="6" s="1"/>
  <c r="S61" i="8"/>
  <c r="S62" i="8" s="1"/>
  <c r="Y61" i="7"/>
  <c r="Y62" i="7" s="1"/>
  <c r="L61" i="7"/>
  <c r="L62" i="7" s="1"/>
  <c r="W61" i="10"/>
  <c r="W62" i="10" s="1"/>
  <c r="J61" i="11"/>
  <c r="J62" i="11" s="1"/>
  <c r="J61" i="8"/>
  <c r="J62" i="8" s="1"/>
  <c r="K61" i="7"/>
  <c r="K62" i="7" s="1"/>
  <c r="E61" i="1"/>
  <c r="E62" i="1" s="1"/>
  <c r="K61" i="5"/>
  <c r="K62" i="5" s="1"/>
  <c r="E63" i="5" s="1"/>
  <c r="T61" i="5"/>
  <c r="T62" i="5" s="1"/>
  <c r="O61" i="9"/>
  <c r="O62" i="9" s="1"/>
  <c r="W61" i="2"/>
  <c r="W62" i="2" s="1"/>
  <c r="Z61" i="6"/>
  <c r="Z62" i="6" s="1"/>
  <c r="Z61" i="9"/>
  <c r="Z62" i="9" s="1"/>
  <c r="T61" i="2"/>
  <c r="T62" i="2" s="1"/>
  <c r="T61" i="4"/>
  <c r="T62" i="4" s="1"/>
  <c r="AA61" i="11"/>
  <c r="AA62" i="11" s="1"/>
  <c r="W61" i="3"/>
  <c r="W62" i="3" s="1"/>
  <c r="Z61" i="11"/>
  <c r="Z62" i="11" s="1"/>
  <c r="Z61" i="1"/>
  <c r="Z62" i="1" s="1"/>
  <c r="O61" i="2"/>
  <c r="O62" i="2" s="1"/>
  <c r="Z61" i="3"/>
  <c r="Z62" i="3" s="1"/>
  <c r="Y61" i="2"/>
  <c r="Y62" i="2" s="1"/>
  <c r="M61" i="5"/>
  <c r="M62" i="5" s="1"/>
  <c r="G63" i="5" s="1"/>
  <c r="S61" i="7"/>
  <c r="S62" i="7" s="1"/>
  <c r="Y61" i="9"/>
  <c r="Y62" i="9" s="1"/>
  <c r="Z61" i="7"/>
  <c r="Z62" i="7" s="1"/>
  <c r="Y61" i="10"/>
  <c r="Y62" i="10" s="1"/>
  <c r="S61" i="6"/>
  <c r="S62" i="6" s="1"/>
  <c r="AA61" i="8"/>
  <c r="AA62" i="8" s="1"/>
  <c r="T61" i="1"/>
  <c r="T62" i="1" s="1"/>
  <c r="O61" i="8"/>
  <c r="O62" i="8" s="1"/>
  <c r="Y61" i="11"/>
  <c r="Y62" i="11" s="1"/>
  <c r="T61" i="3"/>
  <c r="T62" i="3" s="1"/>
  <c r="Y61" i="1"/>
  <c r="Y62" i="1" s="1"/>
  <c r="L61" i="6"/>
  <c r="L62" i="6" s="1"/>
  <c r="AA61" i="5"/>
  <c r="AA62" i="5" s="1"/>
  <c r="L61" i="8"/>
  <c r="L62" i="8" s="1"/>
  <c r="AA61" i="1"/>
  <c r="AA62" i="1" s="1"/>
  <c r="W61" i="8"/>
  <c r="W62" i="8" s="1"/>
  <c r="L61" i="11"/>
  <c r="L62" i="11" s="1"/>
  <c r="M61" i="8"/>
  <c r="M62" i="8" s="1"/>
  <c r="L61" i="3"/>
  <c r="L62" i="3" s="1"/>
  <c r="O61" i="1"/>
  <c r="O62" i="1" s="1"/>
  <c r="M61" i="1"/>
  <c r="M62" i="1" s="1"/>
  <c r="S61" i="10"/>
  <c r="S62" i="10" s="1"/>
  <c r="T61" i="11"/>
  <c r="T62" i="11" s="1"/>
  <c r="S61" i="5"/>
  <c r="S62" i="5" s="1"/>
  <c r="O61" i="6"/>
  <c r="O62" i="6" s="1"/>
  <c r="AA61" i="10"/>
  <c r="AA62" i="10" s="1"/>
  <c r="N61" i="9"/>
  <c r="N62" i="9" s="1"/>
  <c r="K61" i="3"/>
  <c r="K62" i="3" s="1"/>
  <c r="P61" i="3"/>
  <c r="P62" i="3" s="1"/>
  <c r="G61" i="3"/>
  <c r="G62" i="3" s="1"/>
  <c r="X61" i="11"/>
  <c r="X62" i="11" s="1"/>
  <c r="F61" i="9"/>
  <c r="F62" i="9" s="1"/>
  <c r="H61" i="11"/>
  <c r="H62" i="11" s="1"/>
  <c r="R61" i="6"/>
  <c r="R62" i="6" s="1"/>
  <c r="P61" i="11"/>
  <c r="P62" i="11" s="1"/>
  <c r="H61" i="9"/>
  <c r="H62" i="9" s="1"/>
  <c r="R61" i="11"/>
  <c r="R62" i="11" s="1"/>
  <c r="Q61" i="3"/>
  <c r="Q62" i="3" s="1"/>
  <c r="D61" i="9"/>
  <c r="D62" i="9" s="1"/>
  <c r="G61" i="9"/>
  <c r="G62" i="9" s="1"/>
  <c r="R61" i="8"/>
  <c r="R62" i="8" s="1"/>
  <c r="V61" i="7"/>
  <c r="V62" i="7" s="1"/>
  <c r="F61" i="11"/>
  <c r="F62" i="11" s="1"/>
  <c r="I61" i="6"/>
  <c r="I62" i="6" s="1"/>
  <c r="G61" i="6"/>
  <c r="G62" i="6" s="1"/>
  <c r="U61" i="11"/>
  <c r="U62" i="11" s="1"/>
  <c r="N61" i="10"/>
  <c r="N62" i="10" s="1"/>
  <c r="N61" i="8"/>
  <c r="N62" i="8" s="1"/>
  <c r="R61" i="3"/>
  <c r="R62" i="3" s="1"/>
  <c r="N61" i="3"/>
  <c r="N62" i="3" s="1"/>
  <c r="R61" i="10"/>
  <c r="R62" i="10" s="1"/>
  <c r="G61" i="8"/>
  <c r="G62" i="8" s="1"/>
  <c r="Q61" i="10"/>
  <c r="Q62" i="10" s="1"/>
  <c r="P61" i="10"/>
  <c r="P62" i="10" s="1"/>
  <c r="E61" i="9"/>
  <c r="E62" i="9" s="1"/>
  <c r="E61" i="6"/>
  <c r="E62" i="6" s="1"/>
  <c r="X61" i="10"/>
  <c r="X62" i="10" s="1"/>
  <c r="H61" i="7"/>
  <c r="H62" i="7" s="1"/>
  <c r="Q61" i="11"/>
  <c r="Q62" i="11" s="1"/>
  <c r="V61" i="6"/>
  <c r="V62" i="6" s="1"/>
  <c r="D61" i="8"/>
  <c r="D62" i="8" s="1"/>
  <c r="D61" i="3"/>
  <c r="D62" i="3" s="1"/>
  <c r="P61" i="7"/>
  <c r="P62" i="7" s="1"/>
  <c r="H61" i="8"/>
  <c r="H62" i="8" s="1"/>
  <c r="N61" i="6"/>
  <c r="N62" i="6" s="1"/>
  <c r="X61" i="9"/>
  <c r="X62" i="9" s="1"/>
  <c r="X61" i="7"/>
  <c r="X62" i="7" s="1"/>
  <c r="E61" i="11"/>
  <c r="E62" i="11" s="1"/>
  <c r="F61" i="6"/>
  <c r="F62" i="6" s="1"/>
  <c r="Q61" i="9"/>
  <c r="Q62" i="9" s="1"/>
  <c r="E61" i="3"/>
  <c r="E62" i="3" s="1"/>
  <c r="H61" i="6"/>
  <c r="H62" i="6" s="1"/>
  <c r="F61" i="7"/>
  <c r="F62" i="7" s="1"/>
  <c r="I61" i="10"/>
  <c r="I62" i="10" s="1"/>
  <c r="I61" i="11"/>
  <c r="I62" i="11" s="1"/>
  <c r="V61" i="3"/>
  <c r="V62" i="3" s="1"/>
  <c r="V61" i="10"/>
  <c r="V62" i="10" s="1"/>
  <c r="F61" i="8"/>
  <c r="F62" i="8" s="1"/>
  <c r="U61" i="9"/>
  <c r="U62" i="9" s="1"/>
  <c r="U61" i="6"/>
  <c r="U62" i="6" s="1"/>
  <c r="N61" i="11"/>
  <c r="N62" i="11" s="1"/>
  <c r="E61" i="8"/>
  <c r="E62" i="8" s="1"/>
  <c r="V61" i="11"/>
  <c r="V62" i="11" s="1"/>
  <c r="P61" i="9"/>
  <c r="P62" i="9" s="1"/>
  <c r="N62" i="1"/>
  <c r="K61" i="8"/>
  <c r="K62" i="8" s="1"/>
  <c r="Q61" i="7"/>
  <c r="Q62" i="7" s="1"/>
  <c r="U61" i="8"/>
  <c r="U62" i="8" s="1"/>
  <c r="I61" i="9"/>
  <c r="I62" i="9" s="1"/>
  <c r="N61" i="7"/>
  <c r="N62" i="7" s="1"/>
  <c r="J63" i="5"/>
  <c r="K61" i="10"/>
  <c r="K62" i="10" s="1"/>
  <c r="F61" i="3"/>
  <c r="F62" i="3" s="1"/>
  <c r="X61" i="8"/>
  <c r="X62" i="8" s="1"/>
  <c r="X61" i="3"/>
  <c r="X62" i="3" s="1"/>
  <c r="E61" i="7"/>
  <c r="E62" i="7" s="1"/>
  <c r="G61" i="11"/>
  <c r="G62" i="11" s="1"/>
  <c r="I61" i="8"/>
  <c r="I62" i="8" s="1"/>
  <c r="X61" i="6"/>
  <c r="X62" i="6" s="1"/>
  <c r="D61" i="11"/>
  <c r="D62" i="11" s="1"/>
  <c r="N63" i="2"/>
  <c r="K61" i="11"/>
  <c r="K62" i="11" s="1"/>
  <c r="V61" i="8"/>
  <c r="V62" i="8" s="1"/>
  <c r="U61" i="7"/>
  <c r="U62" i="7" s="1"/>
  <c r="R61" i="9"/>
  <c r="R62" i="9" s="1"/>
  <c r="G61" i="10"/>
  <c r="G62" i="10" s="1"/>
  <c r="F61" i="10"/>
  <c r="F62" i="10" s="1"/>
  <c r="U61" i="3"/>
  <c r="U62" i="3" s="1"/>
  <c r="P61" i="6"/>
  <c r="P62" i="6" s="1"/>
  <c r="J61" i="9"/>
  <c r="J62" i="9" s="1"/>
  <c r="D63" i="2"/>
  <c r="D63" i="5"/>
  <c r="J61" i="10"/>
  <c r="J62" i="10" s="1"/>
  <c r="D61" i="6"/>
  <c r="D62" i="6" s="1"/>
  <c r="I61" i="3"/>
  <c r="I62" i="3" s="1"/>
  <c r="R61" i="7"/>
  <c r="R62" i="7" s="1"/>
  <c r="E61" i="10"/>
  <c r="E62" i="10" s="1"/>
  <c r="H61" i="10"/>
  <c r="H62" i="10" s="1"/>
  <c r="H63" i="2"/>
  <c r="K61" i="6"/>
  <c r="K62" i="6" s="1"/>
  <c r="D61" i="10"/>
  <c r="D62" i="10" s="1"/>
  <c r="Q61" i="6"/>
  <c r="Q62" i="6" s="1"/>
  <c r="D61" i="7"/>
  <c r="D62" i="7" s="1"/>
  <c r="I61" i="7"/>
  <c r="I62" i="7" s="1"/>
  <c r="Q61" i="8"/>
  <c r="Q62" i="8" s="1"/>
  <c r="P61" i="8"/>
  <c r="P62" i="8" s="1"/>
  <c r="K63" i="5"/>
  <c r="J61" i="7"/>
  <c r="J62" i="7" s="1"/>
  <c r="G61" i="7"/>
  <c r="G62" i="7" s="1"/>
  <c r="H3" i="11"/>
  <c r="H3" i="9"/>
  <c r="H3" i="10"/>
  <c r="H3" i="8"/>
  <c r="H3" i="7"/>
  <c r="H3" i="6"/>
  <c r="H3" i="5"/>
  <c r="H3" i="2"/>
  <c r="H3" i="4"/>
  <c r="I3" i="1"/>
  <c r="H3" i="3"/>
  <c r="AF63" i="1" l="1"/>
  <c r="AG63" i="1"/>
  <c r="AE63" i="1"/>
  <c r="AD63" i="1"/>
  <c r="AB63" i="1"/>
  <c r="AC63" i="1"/>
  <c r="U61" i="4"/>
  <c r="U62" i="4" s="1"/>
  <c r="Z61" i="4"/>
  <c r="Z62" i="4" s="1"/>
  <c r="M61" i="10"/>
  <c r="M62" i="10" s="1"/>
  <c r="O61" i="10"/>
  <c r="O62" i="10" s="1"/>
  <c r="L61" i="10"/>
  <c r="L62" i="10" s="1"/>
  <c r="H63" i="10" s="1"/>
  <c r="U61" i="10"/>
  <c r="U62" i="10" s="1"/>
  <c r="Z61" i="10"/>
  <c r="Z62" i="10" s="1"/>
  <c r="O63" i="10" s="1"/>
  <c r="T61" i="9"/>
  <c r="T62" i="9" s="1"/>
  <c r="M61" i="9"/>
  <c r="M62" i="9" s="1"/>
  <c r="S61" i="9"/>
  <c r="S62" i="9" s="1"/>
  <c r="L61" i="9"/>
  <c r="L62" i="9" s="1"/>
  <c r="K61" i="9"/>
  <c r="K62" i="9" s="1"/>
  <c r="J63" i="9" s="1"/>
  <c r="S63" i="5"/>
  <c r="W61" i="4"/>
  <c r="W62" i="4" s="1"/>
  <c r="M61" i="4"/>
  <c r="M62" i="4" s="1"/>
  <c r="L61" i="4"/>
  <c r="L62" i="4" s="1"/>
  <c r="Y61" i="4"/>
  <c r="Y62" i="4" s="1"/>
  <c r="S61" i="4"/>
  <c r="S62" i="4" s="1"/>
  <c r="I63" i="3"/>
  <c r="V63" i="2"/>
  <c r="F63" i="2"/>
  <c r="X63" i="2"/>
  <c r="Y63" i="2"/>
  <c r="N61" i="4"/>
  <c r="N62" i="4" s="1"/>
  <c r="V61" i="4"/>
  <c r="V62" i="4" s="1"/>
  <c r="R61" i="4"/>
  <c r="R62" i="4" s="1"/>
  <c r="H61" i="4"/>
  <c r="H62" i="4" s="1"/>
  <c r="I61" i="4"/>
  <c r="I62" i="4" s="1"/>
  <c r="J61" i="4"/>
  <c r="J62" i="4" s="1"/>
  <c r="E61" i="4"/>
  <c r="E62" i="4" s="1"/>
  <c r="F61" i="4"/>
  <c r="F62" i="4" s="1"/>
  <c r="Q61" i="4"/>
  <c r="Q62" i="4" s="1"/>
  <c r="X61" i="4"/>
  <c r="X62" i="4" s="1"/>
  <c r="K61" i="4"/>
  <c r="K62" i="4" s="1"/>
  <c r="P61" i="4"/>
  <c r="P62" i="4" s="1"/>
  <c r="G61" i="4"/>
  <c r="G62" i="4" s="1"/>
  <c r="D61" i="4"/>
  <c r="D62" i="4" s="1"/>
  <c r="N63" i="4" s="1"/>
  <c r="AA61" i="4"/>
  <c r="AA62" i="4" s="1"/>
  <c r="U63" i="10"/>
  <c r="Q63" i="5"/>
  <c r="D63" i="6"/>
  <c r="AA63" i="7"/>
  <c r="Y63" i="3"/>
  <c r="O63" i="1"/>
  <c r="E63" i="2"/>
  <c r="P63" i="2"/>
  <c r="G63" i="2"/>
  <c r="V63" i="1"/>
  <c r="AA63" i="1"/>
  <c r="Y63" i="1"/>
  <c r="T63" i="1"/>
  <c r="L63" i="1"/>
  <c r="Q63" i="1"/>
  <c r="Z63" i="1"/>
  <c r="M63" i="1"/>
  <c r="F63" i="1"/>
  <c r="X63" i="1"/>
  <c r="G63" i="1"/>
  <c r="P63" i="1"/>
  <c r="H63" i="1"/>
  <c r="U63" i="1"/>
  <c r="O63" i="8"/>
  <c r="M63" i="6"/>
  <c r="M63" i="11"/>
  <c r="T63" i="6"/>
  <c r="Z63" i="2"/>
  <c r="M63" i="10"/>
  <c r="T63" i="9"/>
  <c r="I63" i="1"/>
  <c r="D63" i="1"/>
  <c r="P63" i="8"/>
  <c r="K63" i="2"/>
  <c r="I63" i="2"/>
  <c r="K63" i="11"/>
  <c r="R63" i="5"/>
  <c r="J63" i="2"/>
  <c r="T63" i="4"/>
  <c r="AA63" i="10"/>
  <c r="T63" i="11"/>
  <c r="L63" i="3"/>
  <c r="AA63" i="8"/>
  <c r="Y63" i="9"/>
  <c r="Z63" i="11"/>
  <c r="T63" i="2"/>
  <c r="W63" i="2"/>
  <c r="Y63" i="7"/>
  <c r="S63" i="11"/>
  <c r="AA63" i="3"/>
  <c r="S63" i="3"/>
  <c r="F63" i="5"/>
  <c r="Z63" i="8"/>
  <c r="L63" i="2"/>
  <c r="W63" i="9"/>
  <c r="AA63" i="2"/>
  <c r="M63" i="3"/>
  <c r="Z63" i="5"/>
  <c r="R63" i="2"/>
  <c r="AA63" i="6"/>
  <c r="AA63" i="9"/>
  <c r="L63" i="6"/>
  <c r="Z63" i="7"/>
  <c r="L63" i="7"/>
  <c r="T63" i="10"/>
  <c r="T63" i="7"/>
  <c r="Y63" i="5"/>
  <c r="E63" i="1"/>
  <c r="K63" i="1"/>
  <c r="J63" i="1"/>
  <c r="R63" i="1"/>
  <c r="G63" i="7"/>
  <c r="P63" i="5"/>
  <c r="H63" i="5"/>
  <c r="N63" i="5"/>
  <c r="J63" i="8"/>
  <c r="V63" i="5"/>
  <c r="M63" i="4"/>
  <c r="O63" i="6"/>
  <c r="S63" i="10"/>
  <c r="M63" i="8"/>
  <c r="L63" i="8"/>
  <c r="T63" i="3"/>
  <c r="X63" i="5"/>
  <c r="S63" i="6"/>
  <c r="S63" i="7"/>
  <c r="Z63" i="3"/>
  <c r="W63" i="3"/>
  <c r="Z63" i="9"/>
  <c r="O63" i="9"/>
  <c r="S63" i="8"/>
  <c r="O63" i="11"/>
  <c r="W63" i="5"/>
  <c r="W63" i="6"/>
  <c r="O63" i="3"/>
  <c r="Y63" i="6"/>
  <c r="L63" i="5"/>
  <c r="I63" i="4"/>
  <c r="W63" i="8"/>
  <c r="Z63" i="6"/>
  <c r="M63" i="2"/>
  <c r="Y63" i="8"/>
  <c r="S63" i="1"/>
  <c r="N63" i="1"/>
  <c r="W63" i="1"/>
  <c r="U63" i="2"/>
  <c r="Q63" i="2"/>
  <c r="I63" i="5"/>
  <c r="U63" i="5"/>
  <c r="E63" i="4"/>
  <c r="W63" i="4"/>
  <c r="U63" i="4"/>
  <c r="L63" i="11"/>
  <c r="AA63" i="5"/>
  <c r="Y63" i="11"/>
  <c r="Y63" i="10"/>
  <c r="M63" i="5"/>
  <c r="O63" i="2"/>
  <c r="AA63" i="11"/>
  <c r="M63" i="9"/>
  <c r="T63" i="5"/>
  <c r="W63" i="10"/>
  <c r="S63" i="2"/>
  <c r="O63" i="5"/>
  <c r="W63" i="7"/>
  <c r="L63" i="10"/>
  <c r="S63" i="9"/>
  <c r="T63" i="8"/>
  <c r="Z63" i="10"/>
  <c r="M63" i="7"/>
  <c r="W63" i="11"/>
  <c r="O63" i="7"/>
  <c r="G63" i="10"/>
  <c r="D63" i="11"/>
  <c r="G63" i="11"/>
  <c r="X63" i="8"/>
  <c r="N63" i="7"/>
  <c r="K63" i="8"/>
  <c r="E63" i="8"/>
  <c r="F63" i="8"/>
  <c r="H63" i="6"/>
  <c r="E63" i="11"/>
  <c r="N63" i="6"/>
  <c r="D63" i="3"/>
  <c r="H63" i="7"/>
  <c r="P63" i="10"/>
  <c r="K63" i="9"/>
  <c r="U63" i="11"/>
  <c r="I63" i="6"/>
  <c r="J63" i="3"/>
  <c r="G63" i="9"/>
  <c r="H63" i="9"/>
  <c r="J63" i="11"/>
  <c r="G63" i="3"/>
  <c r="Q63" i="8"/>
  <c r="D63" i="7"/>
  <c r="K63" i="6"/>
  <c r="E63" i="10"/>
  <c r="J63" i="10"/>
  <c r="P63" i="6"/>
  <c r="R63" i="9"/>
  <c r="X63" i="6"/>
  <c r="F63" i="3"/>
  <c r="I63" i="9"/>
  <c r="N63" i="11"/>
  <c r="V63" i="10"/>
  <c r="E63" i="3"/>
  <c r="H63" i="8"/>
  <c r="D63" i="8"/>
  <c r="X63" i="10"/>
  <c r="Q63" i="10"/>
  <c r="R63" i="10"/>
  <c r="R63" i="3"/>
  <c r="G63" i="6"/>
  <c r="F63" i="11"/>
  <c r="V63" i="7"/>
  <c r="D63" i="9"/>
  <c r="P63" i="11"/>
  <c r="F63" i="9"/>
  <c r="P63" i="3"/>
  <c r="V63" i="9"/>
  <c r="J63" i="7"/>
  <c r="Q63" i="6"/>
  <c r="R63" i="7"/>
  <c r="U63" i="3"/>
  <c r="U63" i="7"/>
  <c r="E63" i="7"/>
  <c r="K63" i="10"/>
  <c r="U63" i="8"/>
  <c r="P63" i="9"/>
  <c r="U63" i="6"/>
  <c r="V63" i="3"/>
  <c r="I63" i="10"/>
  <c r="Q63" i="9"/>
  <c r="X63" i="7"/>
  <c r="P63" i="7"/>
  <c r="V63" i="6"/>
  <c r="E63" i="6"/>
  <c r="G63" i="8"/>
  <c r="N63" i="3"/>
  <c r="N63" i="8"/>
  <c r="R63" i="8"/>
  <c r="Q63" i="3"/>
  <c r="K63" i="7"/>
  <c r="H63" i="11"/>
  <c r="K63" i="3"/>
  <c r="H63" i="3"/>
  <c r="I63" i="7"/>
  <c r="D63" i="10"/>
  <c r="F63" i="10"/>
  <c r="V63" i="8"/>
  <c r="I63" i="8"/>
  <c r="X63" i="3"/>
  <c r="Q63" i="7"/>
  <c r="V63" i="11"/>
  <c r="U63" i="9"/>
  <c r="I63" i="11"/>
  <c r="F63" i="7"/>
  <c r="F63" i="6"/>
  <c r="X63" i="9"/>
  <c r="Q63" i="11"/>
  <c r="E63" i="9"/>
  <c r="N63" i="10"/>
  <c r="R63" i="11"/>
  <c r="R63" i="6"/>
  <c r="X63" i="11"/>
  <c r="N63" i="9"/>
  <c r="J63" i="6"/>
  <c r="I3" i="11"/>
  <c r="I3" i="10"/>
  <c r="I3" i="9"/>
  <c r="I3" i="8"/>
  <c r="I3" i="6"/>
  <c r="I3" i="7"/>
  <c r="I3" i="5"/>
  <c r="I3" i="2"/>
  <c r="I3" i="3"/>
  <c r="J3" i="1"/>
  <c r="I3" i="4"/>
  <c r="P63" i="4" l="1"/>
  <c r="F63" i="4"/>
  <c r="AA63" i="4"/>
  <c r="R63" i="4"/>
  <c r="L63" i="9"/>
  <c r="X63" i="4"/>
  <c r="V63" i="4"/>
  <c r="O63" i="4"/>
  <c r="G63" i="4"/>
  <c r="J63" i="4"/>
  <c r="S63" i="4"/>
  <c r="H63" i="4"/>
  <c r="K63" i="4"/>
  <c r="Y63" i="4"/>
  <c r="Z63" i="4"/>
  <c r="D63" i="4"/>
  <c r="L63" i="4"/>
  <c r="Q63" i="4"/>
  <c r="J3" i="11"/>
  <c r="J3" i="10"/>
  <c r="J3" i="8"/>
  <c r="J3" i="9"/>
  <c r="J3" i="7"/>
  <c r="J3" i="6"/>
  <c r="J3" i="5"/>
  <c r="J3" i="3"/>
  <c r="J3" i="4"/>
  <c r="J3" i="2"/>
  <c r="K3" i="1"/>
  <c r="K3" i="11" l="1"/>
  <c r="K3" i="9"/>
  <c r="K3" i="10"/>
  <c r="K3" i="8"/>
  <c r="K3" i="7"/>
  <c r="K3" i="6"/>
  <c r="K3" i="4"/>
  <c r="K3" i="5"/>
  <c r="K3" i="3"/>
  <c r="K3" i="2"/>
  <c r="L3" i="1"/>
  <c r="L3" i="11" l="1"/>
  <c r="L3" i="9"/>
  <c r="L3" i="10"/>
  <c r="L3" i="8"/>
  <c r="L3" i="7"/>
  <c r="L3" i="5"/>
  <c r="L3" i="6"/>
  <c r="L3" i="2"/>
  <c r="L3" i="3"/>
  <c r="M3" i="1"/>
  <c r="L3" i="4"/>
  <c r="M3" i="10" l="1"/>
  <c r="M3" i="11"/>
  <c r="M3" i="9"/>
  <c r="M3" i="8"/>
  <c r="M3" i="6"/>
  <c r="M3" i="7"/>
  <c r="M3" i="5"/>
  <c r="M3" i="2"/>
  <c r="M3" i="3"/>
  <c r="M3" i="4"/>
  <c r="N3" i="1"/>
  <c r="N3" i="11" l="1"/>
  <c r="N3" i="10"/>
  <c r="N3" i="9"/>
  <c r="N3" i="8"/>
  <c r="N3" i="7"/>
  <c r="N3" i="6"/>
  <c r="N3" i="5"/>
  <c r="N3" i="3"/>
  <c r="N3" i="4"/>
  <c r="N3" i="2"/>
  <c r="O3" i="1"/>
  <c r="O3" i="11" l="1"/>
  <c r="O3" i="9"/>
  <c r="O3" i="10"/>
  <c r="O3" i="8"/>
  <c r="O3" i="7"/>
  <c r="O3" i="6"/>
  <c r="O3" i="5"/>
  <c r="O3" i="4"/>
  <c r="P3" i="1"/>
  <c r="O3" i="3"/>
  <c r="O3" i="2"/>
  <c r="P3" i="11" l="1"/>
  <c r="P3" i="9"/>
  <c r="P3" i="10"/>
  <c r="P3" i="8"/>
  <c r="P3" i="7"/>
  <c r="P3" i="6"/>
  <c r="P3" i="5"/>
  <c r="P3" i="2"/>
  <c r="P3" i="4"/>
  <c r="Q3" i="1"/>
  <c r="P3" i="3"/>
  <c r="Q3" i="11" l="1"/>
  <c r="Q3" i="10"/>
  <c r="Q3" i="9"/>
  <c r="Q3" i="8"/>
  <c r="Q3" i="6"/>
  <c r="Q3" i="7"/>
  <c r="Q3" i="5"/>
  <c r="Q3" i="2"/>
  <c r="Q3" i="3"/>
  <c r="R3" i="1"/>
  <c r="Q3" i="4"/>
  <c r="R3" i="11" l="1"/>
  <c r="R3" i="10"/>
  <c r="R3" i="7"/>
  <c r="R3" i="9"/>
  <c r="R3" i="8"/>
  <c r="R3" i="6"/>
  <c r="R3" i="5"/>
  <c r="R3" i="3"/>
  <c r="R3" i="4"/>
  <c r="R3" i="2"/>
  <c r="S3" i="1"/>
  <c r="S3" i="11" l="1"/>
  <c r="S3" i="9"/>
  <c r="S3" i="10"/>
  <c r="S3" i="8"/>
  <c r="S3" i="7"/>
  <c r="S3" i="6"/>
  <c r="S3" i="4"/>
  <c r="S3" i="5"/>
  <c r="S3" i="3"/>
  <c r="S3" i="2"/>
  <c r="T3" i="1"/>
  <c r="T3" i="11" l="1"/>
  <c r="T3" i="9"/>
  <c r="T3" i="10"/>
  <c r="T3" i="8"/>
  <c r="T3" i="7"/>
  <c r="T3" i="5"/>
  <c r="T3" i="6"/>
  <c r="T3" i="2"/>
  <c r="T3" i="3"/>
  <c r="U3" i="1"/>
  <c r="T3" i="4"/>
  <c r="U3" i="11" l="1"/>
  <c r="U3" i="10"/>
  <c r="U3" i="9"/>
  <c r="U3" i="8"/>
  <c r="U3" i="7"/>
  <c r="U3" i="6"/>
  <c r="U3" i="5"/>
  <c r="U3" i="2"/>
  <c r="U3" i="3"/>
  <c r="V3" i="1"/>
  <c r="U3" i="4"/>
  <c r="V3" i="11" l="1"/>
  <c r="V3" i="10"/>
  <c r="V3" i="9"/>
  <c r="V3" i="7"/>
  <c r="V3" i="8"/>
  <c r="V3" i="6"/>
  <c r="V3" i="5"/>
  <c r="V3" i="3"/>
  <c r="V3" i="4"/>
  <c r="V3" i="2"/>
  <c r="W3" i="1"/>
  <c r="W3" i="11" l="1"/>
  <c r="W3" i="9"/>
  <c r="W3" i="10"/>
  <c r="W3" i="8"/>
  <c r="W3" i="7"/>
  <c r="W3" i="6"/>
  <c r="W3" i="4"/>
  <c r="W3" i="5"/>
  <c r="X3" i="1"/>
  <c r="W3" i="3"/>
  <c r="W3" i="2"/>
  <c r="X3" i="11" l="1"/>
  <c r="X3" i="9"/>
  <c r="X3" i="10"/>
  <c r="X3" i="8"/>
  <c r="X3" i="7"/>
  <c r="X3" i="6"/>
  <c r="X3" i="5"/>
  <c r="X3" i="2"/>
  <c r="X3" i="4"/>
  <c r="Y3" i="1"/>
  <c r="X3" i="3"/>
  <c r="Y3" i="11" l="1"/>
  <c r="Y3" i="10"/>
  <c r="Y3" i="9"/>
  <c r="Y3" i="8"/>
  <c r="Y3" i="6"/>
  <c r="Y3" i="7"/>
  <c r="Y3" i="5"/>
  <c r="Y3" i="2"/>
  <c r="Y3" i="3"/>
  <c r="Z3" i="1"/>
  <c r="Y3" i="4"/>
  <c r="Z3" i="11" l="1"/>
  <c r="Z3" i="10"/>
  <c r="Z3" i="9"/>
  <c r="Z3" i="7"/>
  <c r="Z3" i="8"/>
  <c r="Z3" i="6"/>
  <c r="Z3" i="5"/>
  <c r="Z3" i="3"/>
  <c r="Z3" i="4"/>
  <c r="Z3" i="2"/>
  <c r="AA3" i="1"/>
  <c r="AA3" i="11" l="1"/>
  <c r="AA3" i="9"/>
  <c r="AA3" i="10"/>
  <c r="AA3" i="8"/>
  <c r="AA3" i="7"/>
  <c r="AA3" i="6"/>
  <c r="AA3" i="4"/>
  <c r="AA3" i="5"/>
  <c r="AA3" i="3"/>
  <c r="AA3" i="2"/>
  <c r="AB3" i="1"/>
  <c r="AB3" i="11" l="1"/>
  <c r="AB3" i="9"/>
  <c r="AB3" i="10"/>
  <c r="AB3" i="8"/>
  <c r="AB3" i="7"/>
  <c r="AB3" i="5"/>
  <c r="AB3" i="6"/>
  <c r="AB3" i="2"/>
  <c r="AB3" i="3"/>
  <c r="AC3" i="1"/>
  <c r="AB3" i="4"/>
  <c r="AC3" i="10" l="1"/>
  <c r="AC3" i="11"/>
  <c r="AC3" i="9"/>
  <c r="AC3" i="7"/>
  <c r="AC3" i="8"/>
  <c r="AC3" i="6"/>
  <c r="AC3" i="5"/>
  <c r="AC3" i="2"/>
  <c r="AC3" i="3"/>
  <c r="AC3" i="4"/>
  <c r="AD3" i="1"/>
  <c r="AD3" i="11" l="1"/>
  <c r="AD3" i="10"/>
  <c r="AD3" i="9"/>
  <c r="AD3" i="7"/>
  <c r="AD3" i="8"/>
  <c r="AD3" i="6"/>
  <c r="AD3" i="5"/>
  <c r="AD3" i="3"/>
  <c r="AD3" i="4"/>
  <c r="AD3" i="2"/>
  <c r="AE3" i="1"/>
  <c r="AE3" i="11" l="1"/>
  <c r="AE3" i="9"/>
  <c r="AE3" i="10"/>
  <c r="AE3" i="8"/>
  <c r="AE3" i="7"/>
  <c r="AE3" i="6"/>
  <c r="AE3" i="5"/>
  <c r="AE3" i="4"/>
  <c r="AF3" i="1"/>
  <c r="AE3" i="3"/>
  <c r="AE3" i="2"/>
  <c r="AF3" i="11" l="1"/>
  <c r="AF3" i="9"/>
  <c r="AF3" i="10"/>
  <c r="AF3" i="8"/>
  <c r="AF3" i="7"/>
  <c r="AF3" i="6"/>
  <c r="AF3" i="5"/>
  <c r="AF3" i="2"/>
  <c r="AF3" i="4"/>
  <c r="AG3" i="1"/>
  <c r="AF3" i="3"/>
  <c r="AG3" i="11" l="1"/>
  <c r="AG3" i="10"/>
  <c r="AG3" i="9"/>
  <c r="AG3" i="7"/>
  <c r="AG3" i="8"/>
  <c r="AG3" i="6"/>
  <c r="AG3" i="5"/>
  <c r="AG3" i="2"/>
  <c r="AG3" i="3"/>
  <c r="AG3" i="4"/>
</calcChain>
</file>

<file path=xl/sharedStrings.xml><?xml version="1.0" encoding="utf-8"?>
<sst xmlns="http://schemas.openxmlformats.org/spreadsheetml/2006/main" count="912" uniqueCount="233">
  <si>
    <t>Всероссийский робототехнический форум дошкольных образовательных организаций «ИКаРёнок» 2020</t>
  </si>
  <si>
    <t>ОРГАНИЗАТОРЫ: Пермский край МАДОУ "Д.с. ЛЕГОПОЛИС" г.Перми, 22 февраля 2020 года</t>
  </si>
  <si>
    <t>Сводный</t>
  </si>
  <si>
    <t xml:space="preserve"> </t>
  </si>
  <si>
    <t>Эксперт (фамилия):</t>
  </si>
  <si>
    <t xml:space="preserve">e-mail:   тел.: </t>
  </si>
  <si>
    <t>№</t>
  </si>
  <si>
    <t>Критерии оценки</t>
  </si>
  <si>
    <t>max. балл</t>
  </si>
  <si>
    <t xml:space="preserve">Сива </t>
  </si>
  <si>
    <t>Наукоград Чусовской</t>
  </si>
  <si>
    <t>ЗАТО Звездный детский сад 4</t>
  </si>
  <si>
    <t>Лысьва Детский сад 39</t>
  </si>
  <si>
    <t>Нытва, Уральский БЕРЕЗКА</t>
  </si>
  <si>
    <t>Театр на Звезде Пермь</t>
  </si>
  <si>
    <t>Детский сад 134 Пермь</t>
  </si>
  <si>
    <t>СОШ 2 Кунгур</t>
  </si>
  <si>
    <t>Савинская СОШ Филиппок</t>
  </si>
  <si>
    <t>СОШ1 Соликамск</t>
  </si>
  <si>
    <t>Детский сад 6 Кизел</t>
  </si>
  <si>
    <t>Оса, ЛИРА</t>
  </si>
  <si>
    <t>Детский сад 11, Кудымкар</t>
  </si>
  <si>
    <t>Детский сад 16 Кудымкар</t>
  </si>
  <si>
    <t>Еловская СОШ, детский сад 4</t>
  </si>
  <si>
    <t>Детский сад 31 Чайковский</t>
  </si>
  <si>
    <t>АртГрад Пермь</t>
  </si>
  <si>
    <t>Эрудит Пермь</t>
  </si>
  <si>
    <t>IT -мир Пермь</t>
  </si>
  <si>
    <t>ЛЕГО ПОЛИС Пермь</t>
  </si>
  <si>
    <t>Совушка Пермь</t>
  </si>
  <si>
    <t>Детский сад 395 Пермь</t>
  </si>
  <si>
    <t>Оханск</t>
  </si>
  <si>
    <t>Детский сад 89 Березники</t>
  </si>
  <si>
    <t xml:space="preserve">Представление и защита творческого проекта  </t>
  </si>
  <si>
    <t>Соответствие тематике соревнования</t>
  </si>
  <si>
    <t>Оригинальность идеи, целостность художественного образа</t>
  </si>
  <si>
    <t>Качество и эстетика выполнения работы, проекта в целом</t>
  </si>
  <si>
    <t>Соотношение работы и возраста автора</t>
  </si>
  <si>
    <t>Наличие различных механических и электронных устройств</t>
  </si>
  <si>
    <t>Техническая сложность (слож. конструкции, движ. механизмы, разл. соединения деталей и т.д.)</t>
  </si>
  <si>
    <t>Продолжительность защиты проекта(не более 5 мин.)</t>
  </si>
  <si>
    <t>Оригинальность и творческий подход к защите</t>
  </si>
  <si>
    <t>Качество выступления при защите проекта: грамотная речь, четкость, доступность, артистичность</t>
  </si>
  <si>
    <t>Ответы на вопросы</t>
  </si>
  <si>
    <t>Итого:</t>
  </si>
  <si>
    <t>Оригинальность идеи, творческий подход, целостность художественного образа</t>
  </si>
  <si>
    <t>Рейтинг:</t>
  </si>
  <si>
    <t>Примечание:</t>
  </si>
  <si>
    <t>Инженерная книга</t>
  </si>
  <si>
    <t>Соответствие тематике соревнований и тематике Форума</t>
  </si>
  <si>
    <t>Подробность описания, содержательность работы по проекту</t>
  </si>
  <si>
    <t>Обоснование значимости, актуальности и востребованности проектируемого результата</t>
  </si>
  <si>
    <t>Учет специфики региона (региональный компонент)</t>
  </si>
  <si>
    <t>Комплексное исследование и решения на основе исследования.</t>
  </si>
  <si>
    <t>Разнообразие форм организации и методов обучения c воспитанниками</t>
  </si>
  <si>
    <t>Взаимодействие с предприятиями /социальными партнерами</t>
  </si>
  <si>
    <t>Инженерное решение, описание конструкций</t>
  </si>
  <si>
    <t>Программирование</t>
  </si>
  <si>
    <t>Наличие списка использованной литературы</t>
  </si>
  <si>
    <t>Оформление и оригинальность, дизайн</t>
  </si>
  <si>
    <t>Педагогическая значимость и тиражируемость проекта в других образовательных организациях</t>
  </si>
  <si>
    <t>Номинация: командное выполнение заданий</t>
  </si>
  <si>
    <t>Конкурсное испытание № 1  "Матрица"</t>
  </si>
  <si>
    <t xml:space="preserve">Конкурсное испытание № 1  </t>
  </si>
  <si>
    <r>
      <rPr>
        <b/>
        <sz val="8"/>
        <rFont val="Arial"/>
      </rPr>
      <t xml:space="preserve">Точность выполнения. </t>
    </r>
    <r>
      <rPr>
        <sz val="8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</si>
  <si>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</si>
  <si>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</si>
  <si>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t>Скорость выполнения. РАНЖИРОВАНИЕ И ПЕРЕВОД В БАЛЛЫ</t>
  </si>
  <si>
    <r>
      <rPr>
        <b/>
        <sz val="8"/>
        <rFont val="Arial"/>
      </rPr>
      <t xml:space="preserve">Точность выполнения. </t>
    </r>
    <r>
      <rPr>
        <sz val="8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8"/>
        <color rgb="FFFF0000"/>
        <rFont val="Arial"/>
      </rPr>
      <t>Заполняется на сводном листе</t>
    </r>
  </si>
  <si>
    <t>Итог 1 Испытания в баллах</t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</si>
  <si>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</si>
  <si>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t>Конкурсное испытание № 2  "МЕМО кубики"</t>
  </si>
  <si>
    <t xml:space="preserve">Конкурсное испытание № 2  </t>
  </si>
  <si>
    <r>
      <rPr>
        <b/>
        <sz val="8"/>
        <rFont val="Arial"/>
      </rPr>
      <t xml:space="preserve">Количество кубиков. </t>
    </r>
    <r>
      <rPr>
        <sz val="8"/>
        <rFont val="Arial"/>
      </rPr>
      <t>1 кубик- 1 балл, 2 кубика- 2 балла, и т.д.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</si>
  <si>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</si>
  <si>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</si>
  <si>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</si>
  <si>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</si>
  <si>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t>Итог 2 Испытания в баллах</t>
  </si>
  <si>
    <r>
      <rPr>
        <b/>
        <sz val="8"/>
        <rFont val="Arial"/>
      </rPr>
      <t xml:space="preserve">Количество кубиков. </t>
    </r>
    <r>
      <rPr>
        <sz val="8"/>
        <rFont val="Arial"/>
      </rPr>
      <t>1 кубик- 1 балл, 2 кубика- 2 балла, и т.д.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</si>
  <si>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t>Конкурсное испытание № 3  Картон-мобиль</t>
  </si>
  <si>
    <t xml:space="preserve">Конкурсное испытание № 3  </t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</si>
  <si>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</si>
  <si>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</si>
  <si>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</si>
  <si>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</si>
  <si>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</si>
  <si>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</si>
  <si>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</si>
  <si>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</si>
  <si>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</si>
  <si>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</si>
  <si>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t>Итог 3 Испытания по баллам</t>
  </si>
  <si>
    <t>Места по испытаниям</t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</si>
  <si>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</si>
  <si>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</si>
  <si>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</si>
  <si>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</si>
  <si>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t>ОБЩАЯ СУММА МЕСТ</t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</si>
  <si>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</si>
  <si>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t>Оригинальность и творческий подход к защите проекта</t>
  </si>
  <si>
    <t>Общий рейтинг по соревнованию</t>
  </si>
  <si>
    <t>Укажите количество судей на этапе</t>
  </si>
  <si>
    <r>
      <rPr>
        <b/>
        <sz val="8"/>
        <rFont val="Arial"/>
      </rPr>
      <t>Точность выполнения. К</t>
    </r>
    <r>
      <rPr>
        <sz val="8"/>
        <color rgb="FF000000"/>
        <rFont val="Arial"/>
      </rPr>
      <t>оличество ошибок (1 штрафной балл за каждую деталь, по размеру, месту и цвету не совпадающей со схемой)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</si>
  <si>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</si>
  <si>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 xml:space="preserve">КОЛИЧЕСТВО СЕКУНД ЗАТРАЧЕННЫХ НА ВЫПОЛНЕНИЕ ЗАДАНИЯ </t>
    </r>
    <r>
      <rPr>
        <sz val="8"/>
        <color rgb="FFFF0000"/>
        <rFont val="Arial"/>
      </rPr>
      <t>(не более 300, если больше то =300))</t>
    </r>
  </si>
  <si>
    <r>
      <rPr>
        <b/>
        <sz val="8"/>
        <rFont val="Arial"/>
      </rPr>
      <t>Количество кубиков.</t>
    </r>
    <r>
      <rPr>
        <sz val="8"/>
        <rFont val="Arial"/>
      </rPr>
      <t xml:space="preserve"> 1 кубик- 1 балл, 2 кубика- 2 балла, и т.д.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</si>
  <si>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</si>
  <si>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</si>
  <si>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</si>
  <si>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</si>
  <si>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</si>
  <si>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</si>
  <si>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</si>
  <si>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</si>
  <si>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</si>
  <si>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8"/>
        <rFont val="Arial"/>
      </rPr>
      <t xml:space="preserve">Точность выполнения. </t>
    </r>
    <r>
      <rPr>
        <sz val="8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</si>
  <si>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</si>
  <si>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</si>
  <si>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8"/>
        <rFont val="Arial"/>
      </rPr>
      <t xml:space="preserve">Количество кубиков. </t>
    </r>
    <r>
      <rPr>
        <sz val="8"/>
        <rFont val="Arial"/>
      </rPr>
      <t>1 кубик- 1 балл, 2 кубика- 2 балла, и т.д.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</si>
  <si>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</si>
  <si>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t>Пароль защиты листов 123456</t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</si>
  <si>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</si>
  <si>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</si>
  <si>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</si>
  <si>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</si>
  <si>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</si>
  <si>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</si>
  <si>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</si>
  <si>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</si>
  <si>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8"/>
        <rFont val="Arial"/>
      </rPr>
      <t xml:space="preserve">Точность выполнения. </t>
    </r>
    <r>
      <rPr>
        <sz val="8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</si>
  <si>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</si>
  <si>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</si>
  <si>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8"/>
        <rFont val="Arial"/>
      </rPr>
      <t xml:space="preserve">Количество кубиков. </t>
    </r>
    <r>
      <rPr>
        <sz val="8"/>
        <rFont val="Arial"/>
      </rPr>
      <t>1 кубик- 1 балл, 2 кубика- 2 балла, и т.д.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</si>
  <si>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</si>
  <si>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</si>
  <si>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</si>
  <si>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</si>
  <si>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</si>
  <si>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</si>
  <si>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</si>
  <si>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</si>
  <si>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</si>
  <si>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10"/>
        <rFont val="Arial"/>
      </rPr>
      <t xml:space="preserve">Точность выполнения. </t>
    </r>
    <r>
      <rPr>
        <sz val="10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10"/>
        <color rgb="FFFF0000"/>
        <rFont val="Arial"/>
      </rPr>
      <t>Заполняется на сводном листе</t>
    </r>
  </si>
  <si>
    <r>
      <rPr>
        <b/>
        <sz val="10"/>
        <rFont val="Arial"/>
      </rPr>
      <t>Работа в команде.</t>
    </r>
    <r>
      <rPr>
        <sz val="10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</si>
  <si>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</si>
  <si>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10"/>
        <rFont val="Arial"/>
      </rPr>
      <t xml:space="preserve">Количество кубиков. </t>
    </r>
    <r>
      <rPr>
        <sz val="10"/>
        <rFont val="Arial"/>
      </rPr>
      <t>1 кубик- 1 балл, 2 кубика- 2 балла, и т.д.</t>
    </r>
    <r>
      <rPr>
        <sz val="10"/>
        <color rgb="FF000000"/>
        <rFont val="Arial"/>
      </rPr>
      <t xml:space="preserve">  </t>
    </r>
    <r>
      <rPr>
        <b/>
        <sz val="10"/>
        <color rgb="FFFF0000"/>
        <rFont val="Arial"/>
      </rPr>
      <t>Заполняется на сводном листе</t>
    </r>
  </si>
  <si>
    <r>
      <rPr>
        <b/>
        <sz val="10"/>
        <rFont val="Arial"/>
      </rPr>
      <t xml:space="preserve">Правильный ответ на загадку. </t>
    </r>
    <r>
      <rPr>
        <sz val="10"/>
        <rFont val="Arial"/>
      </rPr>
      <t>5 баллов.</t>
    </r>
    <r>
      <rPr>
        <sz val="10"/>
        <color rgb="FF000000"/>
        <rFont val="Arial"/>
      </rPr>
      <t xml:space="preserve">  </t>
    </r>
    <r>
      <rPr>
        <b/>
        <sz val="10"/>
        <color rgb="FFFF0000"/>
        <rFont val="Arial"/>
      </rPr>
      <t>Заполняется на сводном листе</t>
    </r>
  </si>
  <si>
    <r>
      <rPr>
        <b/>
        <sz val="10"/>
        <rFont val="Arial"/>
      </rPr>
      <t>Модель имеет характерные признаки предмета.</t>
    </r>
    <r>
      <rPr>
        <sz val="10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</si>
  <si>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10"/>
        <rFont val="Arial"/>
      </rPr>
      <t>Работа в команде.</t>
    </r>
    <r>
      <rPr>
        <sz val="10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</si>
  <si>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</si>
  <si>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</si>
  <si>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</si>
  <si>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</si>
  <si>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</si>
  <si>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Точность выполнения. </t>
    </r>
    <r>
      <rPr>
        <sz val="8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</si>
  <si>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</si>
  <si>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</si>
  <si>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</si>
  <si>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8"/>
        <rFont val="Arial"/>
      </rPr>
      <t xml:space="preserve">Количество кубиков. </t>
    </r>
    <r>
      <rPr>
        <sz val="8"/>
        <rFont val="Arial"/>
      </rPr>
      <t>1 кубик- 1 балл, 2 кубика- 2 балла, и т.д.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</si>
  <si>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</si>
  <si>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</si>
  <si>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</si>
  <si>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</si>
  <si>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</si>
  <si>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</si>
  <si>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</si>
  <si>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</si>
  <si>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</si>
  <si>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10"/>
        <rFont val="Arial"/>
      </rPr>
      <t xml:space="preserve">Точность выполнения. </t>
    </r>
    <r>
      <rPr>
        <sz val="10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10"/>
        <color rgb="FFFF0000"/>
        <rFont val="Arial"/>
      </rPr>
      <t>Заполняется на сводном листе</t>
    </r>
  </si>
  <si>
    <r>
      <rPr>
        <b/>
        <sz val="10"/>
        <rFont val="Arial"/>
      </rPr>
      <t>Работа в команде.</t>
    </r>
    <r>
      <rPr>
        <sz val="10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</si>
  <si>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</si>
  <si>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10"/>
        <rFont val="Arial"/>
      </rPr>
      <t xml:space="preserve">Количество кубиков. </t>
    </r>
    <r>
      <rPr>
        <sz val="10"/>
        <rFont val="Arial"/>
      </rPr>
      <t>1 кубик- 1 балл, 2 кубика- 2 балла, и т.д.</t>
    </r>
    <r>
      <rPr>
        <sz val="10"/>
        <color rgb="FF000000"/>
        <rFont val="Arial"/>
      </rPr>
      <t xml:space="preserve">  </t>
    </r>
    <r>
      <rPr>
        <b/>
        <sz val="10"/>
        <color rgb="FFFF0000"/>
        <rFont val="Arial"/>
      </rPr>
      <t>Заполняется на сводном листе</t>
    </r>
  </si>
  <si>
    <r>
      <rPr>
        <b/>
        <sz val="10"/>
        <rFont val="Arial"/>
      </rPr>
      <t xml:space="preserve">Правильный ответ на загадку. </t>
    </r>
    <r>
      <rPr>
        <sz val="10"/>
        <rFont val="Arial"/>
      </rPr>
      <t>5 баллов.</t>
    </r>
    <r>
      <rPr>
        <sz val="10"/>
        <color rgb="FF000000"/>
        <rFont val="Arial"/>
      </rPr>
      <t xml:space="preserve">  </t>
    </r>
    <r>
      <rPr>
        <b/>
        <sz val="10"/>
        <color rgb="FFFF0000"/>
        <rFont val="Arial"/>
      </rPr>
      <t>Заполняется на сводном листе</t>
    </r>
  </si>
  <si>
    <r>
      <rPr>
        <b/>
        <sz val="10"/>
        <rFont val="Arial"/>
      </rPr>
      <t>Модель имеет характерные признаки предмета.</t>
    </r>
    <r>
      <rPr>
        <sz val="10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</si>
  <si>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10"/>
        <rFont val="Arial"/>
      </rPr>
      <t>Работа в команде.</t>
    </r>
    <r>
      <rPr>
        <sz val="10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</si>
  <si>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</si>
  <si>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</si>
  <si>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</si>
  <si>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</si>
  <si>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</si>
  <si>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</si>
  <si>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8"/>
        <rFont val="Arial"/>
      </rPr>
      <t xml:space="preserve">Точность выполнения. </t>
    </r>
    <r>
      <rPr>
        <sz val="8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</si>
  <si>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</si>
  <si>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</si>
  <si>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8"/>
        <rFont val="Arial"/>
      </rPr>
      <t xml:space="preserve">Количество кубиков. </t>
    </r>
    <r>
      <rPr>
        <sz val="8"/>
        <rFont val="Arial"/>
      </rPr>
      <t>1 кубик- 1 балл, 2 кубика- 2 балла, и т.д.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</si>
  <si>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</si>
  <si>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</si>
  <si>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</si>
  <si>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</si>
  <si>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</si>
  <si>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</si>
  <si>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</si>
  <si>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</si>
  <si>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</si>
  <si>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8"/>
        <rFont val="Arial"/>
      </rPr>
      <t xml:space="preserve">Точность выполнения. </t>
    </r>
    <r>
      <rPr>
        <sz val="8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</si>
  <si>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</si>
  <si>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</si>
  <si>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8"/>
        <rFont val="Arial"/>
      </rPr>
      <t xml:space="preserve">Количество кубиков. </t>
    </r>
    <r>
      <rPr>
        <sz val="8"/>
        <rFont val="Arial"/>
      </rPr>
      <t>1 кубик- 1 балл, 2 кубика- 2 балла, и т.д.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</si>
  <si>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</si>
  <si>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</si>
  <si>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</si>
  <si>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</si>
  <si>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</si>
  <si>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</si>
  <si>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</si>
  <si>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</si>
  <si>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</si>
  <si>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r>
      <rPr>
        <b/>
        <sz val="8"/>
        <rFont val="Arial"/>
      </rPr>
      <t xml:space="preserve">Точность выполнения. </t>
    </r>
    <r>
      <rPr>
        <sz val="8"/>
        <color rgb="FF000000"/>
        <rFont val="Arial"/>
      </rPr>
      <t xml:space="preserve">Указывается количество ошибок (1 штрафной балл за каждую деталь, по размеру, месту и цвету не совпадающей со схемой)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</si>
  <si>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0 – работу выполняли совместно, слажено; 1 – несогласованность действий в команде; 2 – работу выполнял один участник.</t>
    </r>
  </si>
  <si>
    <r>
      <rPr>
        <b/>
        <sz val="8"/>
        <rFont val="Arial"/>
      </rPr>
      <t xml:space="preserve">Скорость выполнения. </t>
    </r>
    <r>
      <rPr>
        <sz val="8"/>
        <color rgb="FF000000"/>
        <rFont val="Arial"/>
      </rPr>
      <t>Баллы за скорость выполнения начисляются по занятому месту: 1 место-1 балл, 2 место-2 балла, и т.д. Фиксируется время (сек.)</t>
    </r>
    <r>
      <rPr>
        <b/>
        <sz val="8"/>
        <color rgb="FFFF0000"/>
        <rFont val="Arial"/>
      </rPr>
      <t xml:space="preserve"> Заполняется на сводном листе</t>
    </r>
  </si>
  <si>
    <r>
      <rPr>
        <b/>
        <sz val="8"/>
        <rFont val="Arial"/>
      </rPr>
      <t xml:space="preserve">Количество кубиков. </t>
    </r>
    <r>
      <rPr>
        <sz val="8"/>
        <rFont val="Arial"/>
      </rPr>
      <t>1 кубик- 1 балл, 2 кубика- 2 балла, и т.д.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</si>
  <si>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Правильный ответ на загадку. </t>
    </r>
    <r>
      <rPr>
        <sz val="8"/>
        <rFont val="Arial"/>
      </rPr>
      <t>5 баллов.</t>
    </r>
    <r>
      <rPr>
        <sz val="8"/>
        <color rgb="FF000000"/>
        <rFont val="Arial"/>
      </rPr>
      <t xml:space="preserve"> 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</si>
  <si>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Модель имеет характерные признаки предмета.</t>
    </r>
    <r>
      <rPr>
        <sz val="8"/>
        <color rgb="FF000000"/>
        <rFont val="Arial"/>
      </rPr>
      <t xml:space="preserve">  2 – имеет характерные признаки предмета; 1 – признаки предмета не в полном объеме; 0 – модель не собрана.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</si>
  <si>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 один участник.</t>
    </r>
  </si>
  <si>
    <r>
      <rPr>
        <b/>
        <sz val="8"/>
        <rFont val="Arial"/>
      </rPr>
      <t>Баллы за прохождение поперечных меток на поле.</t>
    </r>
    <r>
      <rPr>
        <sz val="8"/>
        <color rgb="FF000000"/>
        <rFont val="Arial"/>
      </rPr>
      <t xml:space="preserve">  </t>
    </r>
    <r>
      <rPr>
        <b/>
        <sz val="8"/>
        <color rgb="FF000000"/>
        <rFont val="Arial"/>
      </rPr>
      <t>0</t>
    </r>
    <r>
      <rPr>
        <sz val="8"/>
        <color rgb="FF000000"/>
        <rFont val="Arial"/>
      </rPr>
      <t xml:space="preserve"> баллов – модель не поехала; 5 баллов, 10 баллов, 15 баллов, 20 баллов по пересечению меток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</si>
  <si>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Балл за заезд в ворота. </t>
    </r>
    <r>
      <rPr>
        <sz val="8"/>
        <color rgb="FF000000"/>
        <rFont val="Arial"/>
      </rPr>
      <t xml:space="preserve">0 баллов – модель не заехала в ворота; 1 балл, 5 баллов, 10 баллов за заезд в ворота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</si>
  <si>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 xml:space="preserve">Дизайн. </t>
    </r>
    <r>
      <rPr>
        <sz val="8"/>
        <rFont val="Arial"/>
      </rPr>
      <t xml:space="preserve">0 баллов – элементы творчества не прослеживаются; 1 балл  – есть интересные решения, подошли к оформлению творчески; 2 балла – дизайн раскрывает идею и функциональность модели.  
</t>
    </r>
  </si>
  <si>
    <r>
      <rPr>
        <b/>
        <sz val="8"/>
        <rFont val="Arial"/>
      </rPr>
      <t xml:space="preserve">Время прохождения полигона. </t>
    </r>
    <r>
      <rPr>
        <sz val="8"/>
        <color rgb="FF000000"/>
        <rFont val="Arial"/>
      </rPr>
      <t xml:space="preserve">Фиксируется, имеет занчение только при одинаковом числе баллов по п.п. 1.2 </t>
    </r>
    <r>
      <rPr>
        <b/>
        <sz val="8"/>
        <color rgb="FFFF0000"/>
        <rFont val="Arial"/>
      </rPr>
      <t>Заполняется на сводном листе</t>
    </r>
  </si>
  <si>
    <r>
      <t xml:space="preserve">Дполнительный балл за меньшую скорость при одинаковом числе баллов по п.п.1-2 </t>
    </r>
    <r>
      <rPr>
        <b/>
        <sz val="8"/>
        <color rgb="FFFF0000"/>
        <rFont val="Arial"/>
      </rPr>
      <t>Заполняется на сводном листе</t>
    </r>
  </si>
  <si>
    <r>
      <rPr>
        <b/>
        <sz val="8"/>
        <rFont val="Arial"/>
      </rPr>
      <t>Работа в команде.</t>
    </r>
    <r>
      <rPr>
        <sz val="8"/>
        <color rgb="FF000000"/>
        <rFont val="Arial"/>
      </rPr>
      <t xml:space="preserve">  2 – работу выполняли совместно, слажено; 1 – несогласованность действий в команде; 0 – работу выполняли только родители</t>
    </r>
  </si>
  <si>
    <t xml:space="preserve">Всероссийский робототехнический форум дошкольных образовательных организаций «ИКаРёнок» 2019 </t>
  </si>
  <si>
    <t xml:space="preserve">ОРГАНИЗАТОРЫ: </t>
  </si>
  <si>
    <t xml:space="preserve">Эксперт: </t>
  </si>
  <si>
    <t xml:space="preserve">e-mail:  тел.: </t>
  </si>
  <si>
    <t>Ссылка на презентации Опыта работы</t>
  </si>
  <si>
    <t>Номинация:«Опыт работы»</t>
  </si>
  <si>
    <t>Актуальность, потенциальная ценность работы</t>
  </si>
  <si>
    <t>Новизна – степень новизны, вносимой в существующую практику</t>
  </si>
  <si>
    <t>Определение целей и задач работы</t>
  </si>
  <si>
    <t>Наличие четко прослеживаемой системы работы, взаимосвязь и взаимное дополнение ее направлений, видов и форм</t>
  </si>
  <si>
    <t>Теоретическая обоснованность используемых в работе существующих концепций, идей и т.д.</t>
  </si>
  <si>
    <t>Практическая значимость - реальный эффект, получаемый в результате внедрения данной разработки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</si>
</sst>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color rgb="FF000000"/>
      <name val="Arial"/>
    </font>
    <font>
      <b/>
      <sz val="12"/>
      <color rgb="FFA61C00"/>
      <name val="Arial"/>
    </font>
    <font>
      <sz val="10"/>
      <name val="Arial"/>
    </font>
    <font>
      <sz val="10"/>
      <color theme="1"/>
      <name val="Arial"/>
    </font>
    <font>
      <b/>
      <sz val="10"/>
      <color rgb="FF0000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i/>
      <sz val="11"/>
      <color rgb="FF000000"/>
      <name val="Inconsolata"/>
    </font>
    <font>
      <b/>
      <sz val="8"/>
      <color theme="1"/>
      <name val="Arial"/>
    </font>
    <font>
      <b/>
      <sz val="11"/>
      <color theme="1"/>
      <name val="Arial"/>
    </font>
    <font>
      <sz val="8"/>
      <color theme="1"/>
      <name val="Arial"/>
    </font>
    <font>
      <b/>
      <sz val="10"/>
      <color rgb="FFCC4125"/>
      <name val="Arial"/>
    </font>
    <font>
      <b/>
      <sz val="10"/>
      <color theme="1"/>
      <name val="Arial"/>
    </font>
    <font>
      <b/>
      <sz val="10"/>
      <color rgb="FFFF0000"/>
      <name val="Arial"/>
    </font>
    <font>
      <strike/>
      <sz val="10"/>
      <color rgb="FF000000"/>
      <name val="Arial"/>
    </font>
    <font>
      <u/>
      <sz val="10"/>
      <color rgb="FF0000FF"/>
      <name val="Arial"/>
    </font>
    <font>
      <b/>
      <sz val="10"/>
      <color rgb="FF980000"/>
      <name val="Arial"/>
    </font>
    <font>
      <b/>
      <sz val="8"/>
      <name val="Arial"/>
    </font>
    <font>
      <sz val="8"/>
      <color rgb="FF000000"/>
      <name val="Arial"/>
    </font>
    <font>
      <b/>
      <sz val="8"/>
      <color rgb="FFFF0000"/>
      <name val="Arial"/>
    </font>
    <font>
      <sz val="8"/>
      <name val="Arial"/>
    </font>
    <font>
      <b/>
      <sz val="8"/>
      <color rgb="FF000000"/>
      <name val="Arial"/>
    </font>
    <font>
      <sz val="8"/>
      <color rgb="FFFF0000"/>
      <name val="Arial"/>
    </font>
    <font>
      <b/>
      <sz val="10"/>
      <name val="Arial"/>
    </font>
    <font>
      <sz val="10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6FA8DC"/>
        <bgColor rgb="FF6FA8DC"/>
      </patternFill>
    </fill>
    <fill>
      <patternFill patternType="solid">
        <fgColor rgb="FF6D9EEB"/>
        <bgColor rgb="FF6D9EEB"/>
      </patternFill>
    </fill>
    <fill>
      <patternFill patternType="solid">
        <fgColor rgb="FFF3F3F3"/>
        <bgColor rgb="FFF3F3F3"/>
      </patternFill>
    </fill>
    <fill>
      <patternFill patternType="solid">
        <fgColor rgb="FFF4CCCC"/>
        <bgColor rgb="FFF4CCCC"/>
      </patternFill>
    </fill>
    <fill>
      <patternFill patternType="solid">
        <fgColor rgb="FFEFEFEF"/>
        <bgColor rgb="FFEFEFE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D6E3BC"/>
        <bgColor rgb="FFD6E3BC"/>
      </patternFill>
    </fill>
    <fill>
      <patternFill patternType="solid">
        <fgColor rgb="FFF2DBDB"/>
        <bgColor rgb="FFF2DBDB"/>
      </patternFill>
    </fill>
    <fill>
      <patternFill patternType="solid">
        <fgColor rgb="FFE06666"/>
        <bgColor rgb="FFE0666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wrapText="1"/>
    </xf>
    <xf numFmtId="49" fontId="8" fillId="3" borderId="6" xfId="0" quotePrefix="1" applyNumberFormat="1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49" fontId="8" fillId="5" borderId="6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0" fontId="11" fillId="0" borderId="6" xfId="0" applyFont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2" fontId="3" fillId="0" borderId="6" xfId="0" applyNumberFormat="1" applyFont="1" applyBorder="1" applyAlignment="1">
      <alignment wrapText="1"/>
    </xf>
    <xf numFmtId="0" fontId="3" fillId="5" borderId="10" xfId="0" applyFont="1" applyFill="1" applyBorder="1" applyAlignment="1">
      <alignment horizontal="right" vertical="top" wrapText="1"/>
    </xf>
    <xf numFmtId="0" fontId="11" fillId="8" borderId="6" xfId="0" applyFont="1" applyFill="1" applyBorder="1" applyAlignment="1">
      <alignment horizontal="center" wrapText="1"/>
    </xf>
    <xf numFmtId="0" fontId="3" fillId="8" borderId="6" xfId="0" applyFont="1" applyFill="1" applyBorder="1" applyAlignment="1">
      <alignment wrapText="1"/>
    </xf>
    <xf numFmtId="0" fontId="3" fillId="0" borderId="7" xfId="0" applyFont="1" applyBorder="1" applyAlignment="1">
      <alignment horizontal="right" vertical="top" wrapText="1"/>
    </xf>
    <xf numFmtId="0" fontId="3" fillId="9" borderId="6" xfId="0" applyFont="1" applyFill="1" applyBorder="1" applyAlignment="1">
      <alignment wrapText="1"/>
    </xf>
    <xf numFmtId="0" fontId="3" fillId="9" borderId="6" xfId="0" applyFont="1" applyFill="1" applyBorder="1" applyAlignment="1">
      <alignment horizontal="right" wrapText="1"/>
    </xf>
    <xf numFmtId="0" fontId="3" fillId="0" borderId="0" xfId="0" applyFont="1" applyAlignment="1">
      <alignment horizontal="right" vertical="top" wrapText="1"/>
    </xf>
    <xf numFmtId="0" fontId="10" fillId="4" borderId="6" xfId="0" applyFont="1" applyFill="1" applyBorder="1" applyAlignment="1">
      <alignment vertical="top" wrapText="1"/>
    </xf>
    <xf numFmtId="0" fontId="10" fillId="4" borderId="10" xfId="0" applyFont="1" applyFill="1" applyBorder="1" applyAlignment="1">
      <alignment vertical="top" wrapText="1"/>
    </xf>
    <xf numFmtId="0" fontId="11" fillId="10" borderId="6" xfId="0" applyFont="1" applyFill="1" applyBorder="1" applyAlignment="1">
      <alignment horizontal="center" wrapText="1"/>
    </xf>
    <xf numFmtId="0" fontId="3" fillId="10" borderId="6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3" fillId="11" borderId="6" xfId="0" applyFont="1" applyFill="1" applyBorder="1" applyAlignment="1">
      <alignment wrapText="1"/>
    </xf>
    <xf numFmtId="0" fontId="3" fillId="0" borderId="7" xfId="0" applyFont="1" applyBorder="1" applyAlignment="1">
      <alignment horizontal="center" vertical="top" wrapText="1"/>
    </xf>
    <xf numFmtId="0" fontId="3" fillId="12" borderId="13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1" fontId="4" fillId="0" borderId="0" xfId="0" applyNumberFormat="1" applyFont="1"/>
    <xf numFmtId="0" fontId="12" fillId="0" borderId="7" xfId="0" applyFont="1" applyBorder="1" applyAlignment="1">
      <alignment horizontal="center" vertical="top" wrapText="1"/>
    </xf>
    <xf numFmtId="2" fontId="12" fillId="12" borderId="14" xfId="0" applyNumberFormat="1" applyFont="1" applyFill="1" applyBorder="1" applyAlignment="1">
      <alignment wrapText="1"/>
    </xf>
    <xf numFmtId="0" fontId="4" fillId="10" borderId="15" xfId="0" applyFont="1" applyFill="1" applyBorder="1" applyAlignment="1">
      <alignment horizontal="right" vertical="center"/>
    </xf>
    <xf numFmtId="0" fontId="12" fillId="0" borderId="16" xfId="0" applyFont="1" applyBorder="1"/>
    <xf numFmtId="0" fontId="12" fillId="0" borderId="0" xfId="0" applyFont="1" applyAlignment="1">
      <alignment horizontal="center" vertical="top" wrapText="1"/>
    </xf>
    <xf numFmtId="0" fontId="4" fillId="10" borderId="19" xfId="0" applyFont="1" applyFill="1" applyBorder="1" applyAlignment="1">
      <alignment horizontal="right" vertical="center"/>
    </xf>
    <xf numFmtId="0" fontId="12" fillId="0" borderId="0" xfId="0" applyFont="1"/>
    <xf numFmtId="0" fontId="14" fillId="12" borderId="19" xfId="0" applyFont="1" applyFill="1" applyBorder="1" applyAlignment="1">
      <alignment wrapText="1"/>
    </xf>
    <xf numFmtId="2" fontId="3" fillId="14" borderId="6" xfId="0" applyNumberFormat="1" applyFont="1" applyFill="1" applyBorder="1" applyAlignment="1">
      <alignment wrapText="1"/>
    </xf>
    <xf numFmtId="0" fontId="13" fillId="0" borderId="0" xfId="0" applyFont="1" applyAlignment="1">
      <alignment horizontal="right" vertical="top" wrapText="1"/>
    </xf>
    <xf numFmtId="2" fontId="12" fillId="15" borderId="14" xfId="0" applyNumberFormat="1" applyFont="1" applyFill="1" applyBorder="1" applyAlignment="1">
      <alignment wrapText="1"/>
    </xf>
    <xf numFmtId="0" fontId="3" fillId="16" borderId="6" xfId="0" applyFont="1" applyFill="1" applyBorder="1" applyAlignment="1">
      <alignment wrapText="1"/>
    </xf>
    <xf numFmtId="0" fontId="12" fillId="16" borderId="6" xfId="0" applyFont="1" applyFill="1" applyBorder="1" applyAlignment="1">
      <alignment horizontal="center" vertical="center" wrapText="1"/>
    </xf>
    <xf numFmtId="2" fontId="3" fillId="16" borderId="6" xfId="0" applyNumberFormat="1" applyFont="1" applyFill="1" applyBorder="1" applyAlignment="1">
      <alignment wrapText="1"/>
    </xf>
    <xf numFmtId="0" fontId="12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2" fontId="3" fillId="8" borderId="6" xfId="0" applyNumberFormat="1" applyFont="1" applyFill="1" applyBorder="1" applyAlignment="1">
      <alignment wrapText="1"/>
    </xf>
    <xf numFmtId="0" fontId="14" fillId="3" borderId="19" xfId="0" applyFont="1" applyFill="1" applyBorder="1" applyAlignment="1">
      <alignment wrapText="1"/>
    </xf>
    <xf numFmtId="2" fontId="3" fillId="10" borderId="6" xfId="0" applyNumberFormat="1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2" fontId="3" fillId="0" borderId="9" xfId="0" applyNumberFormat="1" applyFont="1" applyBorder="1" applyAlignment="1">
      <alignment wrapText="1"/>
    </xf>
    <xf numFmtId="0" fontId="10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16" xfId="0" applyFont="1" applyBorder="1"/>
    <xf numFmtId="0" fontId="9" fillId="0" borderId="16" xfId="0" applyFont="1" applyBorder="1" applyAlignment="1">
      <alignment vertical="top"/>
    </xf>
    <xf numFmtId="0" fontId="3" fillId="0" borderId="22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0" fillId="4" borderId="23" xfId="0" applyFont="1" applyFill="1" applyBorder="1" applyAlignment="1">
      <alignment horizontal="center" wrapText="1"/>
    </xf>
    <xf numFmtId="0" fontId="12" fillId="5" borderId="23" xfId="0" applyFont="1" applyFill="1" applyBorder="1" applyAlignment="1">
      <alignment horizontal="center" textRotation="90"/>
    </xf>
    <xf numFmtId="0" fontId="3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vertical="top" wrapText="1"/>
    </xf>
    <xf numFmtId="0" fontId="16" fillId="0" borderId="24" xfId="0" applyFont="1" applyBorder="1" applyAlignment="1">
      <alignment horizontal="center" vertical="top"/>
    </xf>
    <xf numFmtId="0" fontId="3" fillId="0" borderId="24" xfId="0" applyFont="1" applyBorder="1"/>
    <xf numFmtId="0" fontId="3" fillId="0" borderId="25" xfId="0" applyFont="1" applyBorder="1"/>
    <xf numFmtId="0" fontId="3" fillId="5" borderId="23" xfId="0" applyFont="1" applyFill="1" applyBorder="1" applyAlignment="1">
      <alignment horizontal="right" vertical="top"/>
    </xf>
    <xf numFmtId="0" fontId="16" fillId="5" borderId="23" xfId="0" applyFont="1" applyFill="1" applyBorder="1" applyAlignment="1">
      <alignment horizontal="center" vertical="top"/>
    </xf>
    <xf numFmtId="0" fontId="3" fillId="8" borderId="23" xfId="0" applyFont="1" applyFill="1" applyBorder="1"/>
    <xf numFmtId="0" fontId="9" fillId="7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wrapText="1"/>
    </xf>
    <xf numFmtId="0" fontId="13" fillId="0" borderId="20" xfId="0" applyFont="1" applyBorder="1" applyAlignment="1">
      <alignment horizontal="right" vertical="top" wrapText="1"/>
    </xf>
    <xf numFmtId="0" fontId="2" fillId="0" borderId="21" xfId="0" applyFont="1" applyBorder="1"/>
    <xf numFmtId="0" fontId="9" fillId="7" borderId="7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7" borderId="7" xfId="0" applyFont="1" applyFill="1" applyBorder="1" applyAlignment="1">
      <alignment wrapText="1"/>
    </xf>
    <xf numFmtId="0" fontId="9" fillId="7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10" fillId="0" borderId="7" xfId="0" applyFont="1" applyBorder="1" applyAlignment="1">
      <alignment vertical="top" wrapText="1"/>
    </xf>
    <xf numFmtId="0" fontId="10" fillId="13" borderId="17" xfId="0" applyFont="1" applyFill="1" applyBorder="1" applyAlignment="1">
      <alignment vertical="top" wrapText="1"/>
    </xf>
    <xf numFmtId="0" fontId="2" fillId="0" borderId="18" xfId="0" applyFont="1" applyBorder="1"/>
    <xf numFmtId="0" fontId="10" fillId="0" borderId="7" xfId="0" applyFont="1" applyBorder="1" applyAlignment="1">
      <alignment horizontal="left" vertical="top" wrapText="1"/>
    </xf>
    <xf numFmtId="0" fontId="4" fillId="10" borderId="7" xfId="0" applyFont="1" applyFill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7" xfId="0" applyFont="1" applyBorder="1" applyAlignment="1">
      <alignment vertical="top" wrapText="1"/>
    </xf>
    <xf numFmtId="0" fontId="12" fillId="7" borderId="7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24" fillId="17" borderId="13" xfId="0" applyFont="1" applyFill="1" applyBorder="1" applyAlignment="1" applyProtection="1">
      <alignment wrapText="1"/>
      <protection locked="0"/>
    </xf>
    <xf numFmtId="0" fontId="24" fillId="17" borderId="6" xfId="0" applyFont="1" applyFill="1" applyBorder="1" applyAlignment="1" applyProtection="1">
      <alignment wrapText="1"/>
      <protection locked="0"/>
    </xf>
    <xf numFmtId="0" fontId="24" fillId="18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0</xdr:row>
      <xdr:rowOff>0</xdr:rowOff>
    </xdr:from>
    <xdr:ext cx="1438275" cy="7524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1000"/>
  <sheetViews>
    <sheetView tabSelected="1" workbookViewId="0">
      <pane xSplit="3" ySplit="4" topLeftCell="O56" activePane="bottomRight" state="frozen"/>
      <selection pane="topRight" activeCell="D1" sqref="D1"/>
      <selection pane="bottomLeft" activeCell="A5" sqref="A5"/>
      <selection pane="bottomRight" activeCell="D62" sqref="D62:AA63"/>
    </sheetView>
  </sheetViews>
  <sheetFormatPr defaultColWidth="14.42578125" defaultRowHeight="15" customHeight="1"/>
  <cols>
    <col min="1" max="1" width="6.28515625" customWidth="1"/>
    <col min="2" max="2" width="49.85546875" customWidth="1"/>
    <col min="3" max="3" width="7" customWidth="1"/>
    <col min="4" max="33" width="8.28515625" customWidth="1"/>
  </cols>
  <sheetData>
    <row r="1" spans="1:34" ht="57" customHeight="1">
      <c r="A1" s="76" t="s">
        <v>0</v>
      </c>
      <c r="B1" s="77"/>
      <c r="C1" s="78"/>
      <c r="D1" s="79" t="s">
        <v>1</v>
      </c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8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</row>
    <row r="2" spans="1:34" ht="25.5" customHeight="1">
      <c r="A2" s="80" t="s">
        <v>2</v>
      </c>
      <c r="B2" s="77"/>
      <c r="C2" s="78"/>
      <c r="D2" s="81" t="s">
        <v>3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</row>
    <row r="3" spans="1:34" ht="22.5" customHeight="1">
      <c r="A3" s="83" t="s">
        <v>3</v>
      </c>
      <c r="B3" s="77"/>
      <c r="C3" s="78"/>
      <c r="D3" s="2">
        <v>1</v>
      </c>
      <c r="E3" s="5">
        <f t="shared" ref="E3:AG3" si="0">D3+1</f>
        <v>2</v>
      </c>
      <c r="F3" s="5">
        <f t="shared" si="0"/>
        <v>3</v>
      </c>
      <c r="G3" s="5">
        <f t="shared" si="0"/>
        <v>4</v>
      </c>
      <c r="H3" s="5">
        <f t="shared" si="0"/>
        <v>5</v>
      </c>
      <c r="I3" s="5">
        <f t="shared" si="0"/>
        <v>6</v>
      </c>
      <c r="J3" s="5">
        <f t="shared" si="0"/>
        <v>7</v>
      </c>
      <c r="K3" s="5">
        <f t="shared" si="0"/>
        <v>8</v>
      </c>
      <c r="L3" s="5">
        <f t="shared" si="0"/>
        <v>9</v>
      </c>
      <c r="M3" s="5">
        <f t="shared" si="0"/>
        <v>10</v>
      </c>
      <c r="N3" s="5">
        <f t="shared" si="0"/>
        <v>11</v>
      </c>
      <c r="O3" s="5">
        <f t="shared" si="0"/>
        <v>12</v>
      </c>
      <c r="P3" s="5">
        <f t="shared" si="0"/>
        <v>13</v>
      </c>
      <c r="Q3" s="5">
        <f t="shared" si="0"/>
        <v>14</v>
      </c>
      <c r="R3" s="5">
        <f t="shared" si="0"/>
        <v>15</v>
      </c>
      <c r="S3" s="5">
        <f t="shared" si="0"/>
        <v>16</v>
      </c>
      <c r="T3" s="5">
        <f t="shared" si="0"/>
        <v>17</v>
      </c>
      <c r="U3" s="5">
        <f t="shared" si="0"/>
        <v>18</v>
      </c>
      <c r="V3" s="5">
        <f t="shared" si="0"/>
        <v>19</v>
      </c>
      <c r="W3" s="5">
        <f t="shared" si="0"/>
        <v>20</v>
      </c>
      <c r="X3" s="5">
        <f t="shared" si="0"/>
        <v>21</v>
      </c>
      <c r="Y3" s="5">
        <f t="shared" si="0"/>
        <v>22</v>
      </c>
      <c r="Z3" s="5">
        <f t="shared" si="0"/>
        <v>23</v>
      </c>
      <c r="AA3" s="5">
        <f t="shared" si="0"/>
        <v>24</v>
      </c>
      <c r="AB3" s="5">
        <f t="shared" si="0"/>
        <v>25</v>
      </c>
      <c r="AC3" s="5">
        <f t="shared" si="0"/>
        <v>26</v>
      </c>
      <c r="AD3" s="5">
        <f t="shared" si="0"/>
        <v>27</v>
      </c>
      <c r="AE3" s="5">
        <f t="shared" si="0"/>
        <v>28</v>
      </c>
      <c r="AF3" s="5">
        <f t="shared" si="0"/>
        <v>29</v>
      </c>
      <c r="AG3" s="5">
        <f t="shared" si="0"/>
        <v>30</v>
      </c>
      <c r="AH3" s="4"/>
    </row>
    <row r="4" spans="1:34" ht="48" customHeight="1">
      <c r="A4" s="6" t="s">
        <v>6</v>
      </c>
      <c r="B4" s="7" t="s">
        <v>7</v>
      </c>
      <c r="C4" s="8" t="s">
        <v>8</v>
      </c>
      <c r="D4" s="9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/>
      <c r="AC4" s="10"/>
      <c r="AD4" s="10"/>
      <c r="AE4" s="10"/>
      <c r="AF4" s="10"/>
      <c r="AG4" s="10"/>
      <c r="AH4" s="4"/>
    </row>
    <row r="5" spans="1:34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</row>
    <row r="6" spans="1:34" ht="15.75" customHeight="1">
      <c r="A6" s="12">
        <v>1</v>
      </c>
      <c r="B6" s="13" t="s">
        <v>34</v>
      </c>
      <c r="C6" s="14">
        <v>2</v>
      </c>
      <c r="D6" s="16">
        <f>ROUNDDOWN(('Чистякова Н.Д.'!D6+'Крендель П.И.'!D6+'Никитенко А.Н.'!D6+'Беляков А.С.'!D6+'Онянова А.Л.'!D6+'Церковная И.А.'!D6+'Останина И.А.'!D6+'Серебрянникова Е.В.'!D6+'Искакова Н.С.'!D6+'дети судья 10'!D6)/$C$18,2)</f>
        <v>1</v>
      </c>
      <c r="E6" s="16">
        <f>ROUNDDOWN(('Чистякова Н.Д.'!E6+'Крендель П.И.'!E6+'Никитенко А.Н.'!E6+'Беляков А.С.'!E6+'Онянова А.Л.'!E6+'Церковная И.А.'!E6+'Останина И.А.'!E6+'Серебрянникова Е.В.'!E6+'Искакова Н.С.'!E6+'дети судья 10'!E6)/$C$18,2)</f>
        <v>1.5</v>
      </c>
      <c r="F6" s="16">
        <f>ROUNDDOWN(('Чистякова Н.Д.'!F6+'Крендель П.И.'!F6+'Никитенко А.Н.'!F6+'Беляков А.С.'!F6+'Онянова А.Л.'!F6+'Церковная И.А.'!F6+'Останина И.А.'!F6+'Серебрянникова Е.В.'!F6+'Искакова Н.С.'!F6+'дети судья 10'!F6)/$C$18,2)</f>
        <v>1.25</v>
      </c>
      <c r="G6" s="16">
        <f>ROUNDDOWN(('Чистякова Н.Д.'!G6+'Крендель П.И.'!G6+'Никитенко А.Н.'!G6+'Беляков А.С.'!G6+'Онянова А.Л.'!G6+'Церковная И.А.'!G6+'Останина И.А.'!G6+'Серебрянникова Е.В.'!G6+'Искакова Н.С.'!G6+'дети судья 10'!G6)/$C$18,2)</f>
        <v>2</v>
      </c>
      <c r="H6" s="16">
        <f>ROUNDDOWN(('Чистякова Н.Д.'!H6+'Крендель П.И.'!H6+'Никитенко А.Н.'!H6+'Беляков А.С.'!H6+'Онянова А.Л.'!H6+'Церковная И.А.'!H6+'Останина И.А.'!H6+'Серебрянникова Е.В.'!H6+'Искакова Н.С.'!H6+'дети судья 10'!H6)/$C$18,2)</f>
        <v>1.5</v>
      </c>
      <c r="I6" s="16">
        <f>ROUNDDOWN(('Чистякова Н.Д.'!I6+'Крендель П.И.'!I6+'Никитенко А.Н.'!I6+'Беляков А.С.'!I6+'Онянова А.Л.'!I6+'Церковная И.А.'!I6+'Останина И.А.'!I6+'Серебрянникова Е.В.'!I6+'Искакова Н.С.'!I6+'дети судья 10'!I6)/$C$18,2)</f>
        <v>1.25</v>
      </c>
      <c r="J6" s="16">
        <f>ROUNDDOWN(('Чистякова Н.Д.'!J6+'Крендель П.И.'!J6+'Никитенко А.Н.'!J6+'Беляков А.С.'!J6+'Онянова А.Л.'!J6+'Церковная И.А.'!J6+'Останина И.А.'!J6+'Серебрянникова Е.В.'!J6+'Искакова Н.С.'!J6+'дети судья 10'!J6)/$C$18,2)</f>
        <v>1.5</v>
      </c>
      <c r="K6" s="16">
        <f>ROUNDDOWN(('Чистякова Н.Д.'!K6+'Крендель П.И.'!K6+'Никитенко А.Н.'!K6+'Беляков А.С.'!K6+'Онянова А.Л.'!K6+'Церковная И.А.'!K6+'Останина И.А.'!K6+'Серебрянникова Е.В.'!K6+'Искакова Н.С.'!K6+'дети судья 10'!K6)/$C$18,2)</f>
        <v>1.25</v>
      </c>
      <c r="L6" s="16">
        <f>ROUNDDOWN(('Чистякова Н.Д.'!L6+'Крендель П.И.'!L6+'Никитенко А.Н.'!L6+'Беляков А.С.'!L6+'Онянова А.Л.'!L6+'Церковная И.А.'!L6+'Останина И.А.'!L6+'Серебрянникова Е.В.'!L6+'Искакова Н.С.'!L6+'дети судья 10'!L6)/$C$18,2)</f>
        <v>1.25</v>
      </c>
      <c r="M6" s="16">
        <f>ROUNDDOWN(('Чистякова Н.Д.'!M6+'Крендель П.И.'!M6+'Никитенко А.Н.'!M6+'Беляков А.С.'!M6+'Онянова А.Л.'!M6+'Церковная И.А.'!M6+'Останина И.А.'!M6+'Серебрянникова Е.В.'!M6+'Искакова Н.С.'!M6+'дети судья 10'!M6)/$C$18,2)</f>
        <v>1</v>
      </c>
      <c r="N6" s="16">
        <f>ROUNDDOWN(('Чистякова Н.Д.'!N6+'Крендель П.И.'!N6+'Никитенко А.Н.'!N6+'Беляков А.С.'!N6+'Онянова А.Л.'!N6+'Церковная И.А.'!N6+'Останина И.А.'!N6+'Серебрянникова Е.В.'!N6+'Искакова Н.С.'!N6+'дети судья 10'!N6)/$C$18,2)</f>
        <v>1.5</v>
      </c>
      <c r="O6" s="16">
        <f>ROUNDDOWN(('Чистякова Н.Д.'!O6+'Крендель П.И.'!O6+'Никитенко А.Н.'!O6+'Беляков А.С.'!O6+'Онянова А.Л.'!O6+'Церковная И.А.'!O6+'Останина И.А.'!O6+'Серебрянникова Е.В.'!O6+'Искакова Н.С.'!O6+'дети судья 10'!O6)/$C$18,2)</f>
        <v>1.25</v>
      </c>
      <c r="P6" s="16">
        <f>ROUNDDOWN(('Чистякова Н.Д.'!P6+'Крендель П.И.'!P6+'Никитенко А.Н.'!P6+'Беляков А.С.'!P6+'Онянова А.Л.'!P6+'Церковная И.А.'!P6+'Останина И.А.'!P6+'Серебрянникова Е.В.'!P6+'Искакова Н.С.'!P6+'дети судья 10'!P6)/$C$18,2)</f>
        <v>1</v>
      </c>
      <c r="Q6" s="16">
        <f>ROUNDDOWN(('Чистякова Н.Д.'!Q6+'Крендель П.И.'!Q6+'Никитенко А.Н.'!Q6+'Беляков А.С.'!Q6+'Онянова А.Л.'!Q6+'Церковная И.А.'!Q6+'Останина И.А.'!Q6+'Серебрянникова Е.В.'!Q6+'Искакова Н.С.'!Q6+'дети судья 10'!Q6)/$C$18,2)</f>
        <v>2</v>
      </c>
      <c r="R6" s="16">
        <f>ROUNDDOWN(('Чистякова Н.Д.'!R6+'Крендель П.И.'!R6+'Никитенко А.Н.'!R6+'Беляков А.С.'!R6+'Онянова А.Л.'!R6+'Церковная И.А.'!R6+'Останина И.А.'!R6+'Серебрянникова Е.В.'!R6+'Искакова Н.С.'!R6+'дети судья 10'!R6)/$C$18,2)</f>
        <v>1</v>
      </c>
      <c r="S6" s="16">
        <f>ROUNDDOWN(('Чистякова Н.Д.'!S6+'Крендель П.И.'!S6+'Никитенко А.Н.'!S6+'Беляков А.С.'!S6+'Онянова А.Л.'!S6+'Церковная И.А.'!S6+'Останина И.А.'!S6+'Серебрянникова Е.В.'!S6+'Искакова Н.С.'!S6+'дети судья 10'!S6)/$C$18,2)</f>
        <v>1.5</v>
      </c>
      <c r="T6" s="16">
        <f>ROUNDDOWN(('Чистякова Н.Д.'!T6+'Крендель П.И.'!T6+'Никитенко А.Н.'!T6+'Беляков А.С.'!T6+'Онянова А.Л.'!T6+'Церковная И.А.'!T6+'Останина И.А.'!T6+'Серебрянникова Е.В.'!T6+'Искакова Н.С.'!T6+'дети судья 10'!T6)/$C$18,2)</f>
        <v>1.25</v>
      </c>
      <c r="U6" s="16">
        <f>ROUNDDOWN(('Чистякова Н.Д.'!U6+'Крендель П.И.'!U6+'Никитенко А.Н.'!U6+'Беляков А.С.'!U6+'Онянова А.Л.'!U6+'Церковная И.А.'!U6+'Останина И.А.'!U6+'Серебрянникова Е.В.'!U6+'Искакова Н.С.'!U6+'дети судья 10'!U6)/$C$18,2)</f>
        <v>1</v>
      </c>
      <c r="V6" s="16">
        <f>ROUNDDOWN(('Чистякова Н.Д.'!V6+'Крендель П.И.'!V6+'Никитенко А.Н.'!V6+'Беляков А.С.'!V6+'Онянова А.Л.'!V6+'Церковная И.А.'!V6+'Останина И.А.'!V6+'Серебрянникова Е.В.'!V6+'Искакова Н.С.'!V6+'дети судья 10'!V6)/$C$18,2)</f>
        <v>1.75</v>
      </c>
      <c r="W6" s="16">
        <f>ROUNDDOWN(('Чистякова Н.Д.'!W6+'Крендель П.И.'!W6+'Никитенко А.Н.'!W6+'Беляков А.С.'!W6+'Онянова А.Л.'!W6+'Церковная И.А.'!W6+'Останина И.А.'!W6+'Серебрянникова Е.В.'!W6+'Искакова Н.С.'!W6+'дети судья 10'!W6)/$C$18,2)</f>
        <v>2</v>
      </c>
      <c r="X6" s="16">
        <f>ROUNDDOWN(('Чистякова Н.Д.'!X6+'Крендель П.И.'!X6+'Никитенко А.Н.'!X6+'Беляков А.С.'!X6+'Онянова А.Л.'!X6+'Церковная И.А.'!X6+'Останина И.А.'!X6+'Серебрянникова Е.В.'!X6+'Искакова Н.С.'!X6+'дети судья 10'!X6)/$C$18,2)</f>
        <v>1.5</v>
      </c>
      <c r="Y6" s="16">
        <f>ROUNDDOWN(('Чистякова Н.Д.'!Y6+'Крендель П.И.'!Y6+'Никитенко А.Н.'!Y6+'Беляков А.С.'!Y6+'Онянова А.Л.'!Y6+'Церковная И.А.'!Y6+'Останина И.А.'!Y6+'Серебрянникова Е.В.'!Y6+'Искакова Н.С.'!Y6+'дети судья 10'!Y6)/$C$18,2)</f>
        <v>1.5</v>
      </c>
      <c r="Z6" s="16">
        <f>ROUNDDOWN(('Чистякова Н.Д.'!Z6+'Крендель П.И.'!Z6+'Никитенко А.Н.'!Z6+'Беляков А.С.'!Z6+'Онянова А.Л.'!Z6+'Церковная И.А.'!Z6+'Останина И.А.'!Z6+'Серебрянникова Е.В.'!Z6+'Искакова Н.С.'!Z6+'дети судья 10'!Z6)/$C$18,2)</f>
        <v>1.25</v>
      </c>
      <c r="AA6" s="16">
        <f>ROUNDDOWN(('Чистякова Н.Д.'!AA6+'Крендель П.И.'!AA6+'Никитенко А.Н.'!AA6+'Беляков А.С.'!AA6+'Онянова А.Л.'!AA6+'Церковная И.А.'!AA6+'Останина И.А.'!AA6+'Серебрянникова Е.В.'!AA6+'Искакова Н.С.'!AA6+'дети судья 10'!AA6)/$C$18,2)</f>
        <v>1.25</v>
      </c>
      <c r="AB6" s="16">
        <f>ROUNDDOWN(('Чистякова Н.Д.'!AB6+'Крендель П.И.'!AB6+'Никитенко А.Н.'!AB6+'Беляков А.С.'!AB6+'Онянова А.Л.'!AB6+'Церковная И.А.'!AB6+'Останина И.А.'!AB6+'Серебрянникова Е.В.'!AB6+'Искакова Н.С.'!AB6+'дети судья 10'!AB6)/$C$18,2)</f>
        <v>0</v>
      </c>
      <c r="AC6" s="16">
        <f>ROUNDDOWN(('Чистякова Н.Д.'!AC6+'Крендель П.И.'!AC6+'Никитенко А.Н.'!AC6+'Беляков А.С.'!AC6+'Онянова А.Л.'!AC6+'Церковная И.А.'!AC6+'Останина И.А.'!AC6+'Серебрянникова Е.В.'!AC6+'Искакова Н.С.'!AC6+'дети судья 10'!AC6)/$C$18,2)</f>
        <v>0</v>
      </c>
      <c r="AD6" s="16">
        <f>ROUNDDOWN(('Чистякова Н.Д.'!AD6+'Крендель П.И.'!AD6+'Никитенко А.Н.'!AD6+'Беляков А.С.'!AD6+'Онянова А.Л.'!AD6+'Церковная И.А.'!AD6+'Останина И.А.'!AD6+'Серебрянникова Е.В.'!AD6+'Искакова Н.С.'!AD6+'дети судья 10'!AD6)/$C$18,2)</f>
        <v>0</v>
      </c>
      <c r="AE6" s="16">
        <f>ROUNDDOWN(('Чистякова Н.Д.'!AE6+'Крендель П.И.'!AE6+'Никитенко А.Н.'!AE6+'Беляков А.С.'!AE6+'Онянова А.Л.'!AE6+'Церковная И.А.'!AE6+'Останина И.А.'!AE6+'Серебрянникова Е.В.'!AE6+'Искакова Н.С.'!AE6+'дети судья 10'!AE6)/$C$18,2)</f>
        <v>0</v>
      </c>
      <c r="AF6" s="16">
        <f>ROUNDDOWN(('Чистякова Н.Д.'!AF6+'Крендель П.И.'!AF6+'Никитенко А.Н.'!AF6+'Беляков А.С.'!AF6+'Онянова А.Л.'!AF6+'Церковная И.А.'!AF6+'Останина И.А.'!AF6+'Серебрянникова Е.В.'!AF6+'Искакова Н.С.'!AF6+'дети судья 10'!AF6)/$C$18,2)</f>
        <v>0</v>
      </c>
      <c r="AG6" s="16">
        <f>ROUNDDOWN(('Чистякова Н.Д.'!AG6+'Крендель П.И.'!AG6+'Никитенко А.Н.'!AG6+'Беляков А.С.'!AG6+'Онянова А.Л.'!AG6+'Церковная И.А.'!AG6+'Останина И.А.'!AG6+'Серебрянникова Е.В.'!AG6+'Искакова Н.С.'!AG6+'дети судья 10'!AG6)/$C$18,2)</f>
        <v>0</v>
      </c>
      <c r="AH6" s="4"/>
    </row>
    <row r="7" spans="1:34" ht="22.5" customHeight="1">
      <c r="A7" s="12">
        <v>2</v>
      </c>
      <c r="B7" s="13" t="s">
        <v>45</v>
      </c>
      <c r="C7" s="14">
        <v>3</v>
      </c>
      <c r="D7" s="16">
        <f>ROUNDDOWN(('Чистякова Н.Д.'!D7+'Крендель П.И.'!D7+'Никитенко А.Н.'!D7+'Беляков А.С.'!D7+'Онянова А.Л.'!D7+'Церковная И.А.'!D7+'Останина И.А.'!D7+'Серебрянникова Е.В.'!D7+'Искакова Н.С.'!D7+'дети судья 10'!D7)/$C$18,2)</f>
        <v>2</v>
      </c>
      <c r="E7" s="16">
        <f>ROUNDDOWN(('Чистякова Н.Д.'!E7+'Крендель П.И.'!E7+'Никитенко А.Н.'!E7+'Беляков А.С.'!E7+'Онянова А.Л.'!E7+'Церковная И.А.'!E7+'Останина И.А.'!E7+'Серебрянникова Е.В.'!E7+'Искакова Н.С.'!E7+'дети судья 10'!E7)/$C$18,2)</f>
        <v>1.75</v>
      </c>
      <c r="F7" s="16">
        <f>ROUNDDOWN(('Чистякова Н.Д.'!F7+'Крендель П.И.'!F7+'Никитенко А.Н.'!F7+'Беляков А.С.'!F7+'Онянова А.Л.'!F7+'Церковная И.А.'!F7+'Останина И.А.'!F7+'Серебрянникова Е.В.'!F7+'Искакова Н.С.'!F7+'дети судья 10'!F7)/$C$18,2)</f>
        <v>1.25</v>
      </c>
      <c r="G7" s="16">
        <f>ROUNDDOWN(('Чистякова Н.Д.'!G7+'Крендель П.И.'!G7+'Никитенко А.Н.'!G7+'Беляков А.С.'!G7+'Онянова А.Л.'!G7+'Церковная И.А.'!G7+'Останина И.А.'!G7+'Серебрянникова Е.В.'!G7+'Искакова Н.С.'!G7+'дети судья 10'!G7)/$C$18,2)</f>
        <v>2.75</v>
      </c>
      <c r="H7" s="16">
        <f>ROUNDDOWN(('Чистякова Н.Д.'!H7+'Крендель П.И.'!H7+'Никитенко А.Н.'!H7+'Беляков А.С.'!H7+'Онянова А.Л.'!H7+'Церковная И.А.'!H7+'Останина И.А.'!H7+'Серебрянникова Е.В.'!H7+'Искакова Н.С.'!H7+'дети судья 10'!H7)/$C$18,2)</f>
        <v>2.5</v>
      </c>
      <c r="I7" s="16">
        <f>ROUNDDOWN(('Чистякова Н.Д.'!I7+'Крендель П.И.'!I7+'Никитенко А.Н.'!I7+'Беляков А.С.'!I7+'Онянова А.Л.'!I7+'Церковная И.А.'!I7+'Останина И.А.'!I7+'Серебрянникова Е.В.'!I7+'Искакова Н.С.'!I7+'дети судья 10'!I7)/$C$18,2)</f>
        <v>1.5</v>
      </c>
      <c r="J7" s="16">
        <f>ROUNDDOWN(('Чистякова Н.Д.'!J7+'Крендель П.И.'!J7+'Никитенко А.Н.'!J7+'Беляков А.С.'!J7+'Онянова А.Л.'!J7+'Церковная И.А.'!J7+'Останина И.А.'!J7+'Серебрянникова Е.В.'!J7+'Искакова Н.С.'!J7+'дети судья 10'!J7)/$C$18,2)</f>
        <v>1.75</v>
      </c>
      <c r="K7" s="16">
        <f>ROUNDDOWN(('Чистякова Н.Д.'!K7+'Крендель П.И.'!K7+'Никитенко А.Н.'!K7+'Беляков А.С.'!K7+'Онянова А.Л.'!K7+'Церковная И.А.'!K7+'Останина И.А.'!K7+'Серебрянникова Е.В.'!K7+'Искакова Н.С.'!K7+'дети судья 10'!K7)/$C$18,2)</f>
        <v>1.5</v>
      </c>
      <c r="L7" s="16">
        <f>ROUNDDOWN(('Чистякова Н.Д.'!L7+'Крендель П.И.'!L7+'Никитенко А.Н.'!L7+'Беляков А.С.'!L7+'Онянова А.Л.'!L7+'Церковная И.А.'!L7+'Останина И.А.'!L7+'Серебрянникова Е.В.'!L7+'Искакова Н.С.'!L7+'дети судья 10'!L7)/$C$18,2)</f>
        <v>1.5</v>
      </c>
      <c r="M7" s="16">
        <f>ROUNDDOWN(('Чистякова Н.Д.'!M7+'Крендель П.И.'!M7+'Никитенко А.Н.'!M7+'Беляков А.С.'!M7+'Онянова А.Л.'!M7+'Церковная И.А.'!M7+'Останина И.А.'!M7+'Серебрянникова Е.В.'!M7+'Искакова Н.С.'!M7+'дети судья 10'!M7)/$C$18,2)</f>
        <v>1.5</v>
      </c>
      <c r="N7" s="16">
        <f>ROUNDDOWN(('Чистякова Н.Д.'!N7+'Крендель П.И.'!N7+'Никитенко А.Н.'!N7+'Беляков А.С.'!N7+'Онянова А.Л.'!N7+'Церковная И.А.'!N7+'Останина И.А.'!N7+'Серебрянникова Е.В.'!N7+'Искакова Н.С.'!N7+'дети судья 10'!N7)/$C$18,2)</f>
        <v>1.75</v>
      </c>
      <c r="O7" s="16">
        <f>ROUNDDOWN(('Чистякова Н.Д.'!O7+'Крендель П.И.'!O7+'Никитенко А.Н.'!O7+'Беляков А.С.'!O7+'Онянова А.Л.'!O7+'Церковная И.А.'!O7+'Останина И.А.'!O7+'Серебрянникова Е.В.'!O7+'Искакова Н.С.'!O7+'дети судья 10'!O7)/$C$18,2)</f>
        <v>1.75</v>
      </c>
      <c r="P7" s="16">
        <f>ROUNDDOWN(('Чистякова Н.Д.'!P7+'Крендель П.И.'!P7+'Никитенко А.Н.'!P7+'Беляков А.С.'!P7+'Онянова А.Л.'!P7+'Церковная И.А.'!P7+'Останина И.А.'!P7+'Серебрянникова Е.В.'!P7+'Искакова Н.С.'!P7+'дети судья 10'!P7)/$C$18,2)</f>
        <v>1.25</v>
      </c>
      <c r="Q7" s="16">
        <f>ROUNDDOWN(('Чистякова Н.Д.'!Q7+'Крендель П.И.'!Q7+'Никитенко А.Н.'!Q7+'Беляков А.С.'!Q7+'Онянова А.Л.'!Q7+'Церковная И.А.'!Q7+'Останина И.А.'!Q7+'Серебрянникова Е.В.'!Q7+'Искакова Н.С.'!Q7+'дети судья 10'!Q7)/$C$18,2)</f>
        <v>2.25</v>
      </c>
      <c r="R7" s="16">
        <f>ROUNDDOWN(('Чистякова Н.Д.'!R7+'Крендель П.И.'!R7+'Никитенко А.Н.'!R7+'Беляков А.С.'!R7+'Онянова А.Л.'!R7+'Церковная И.А.'!R7+'Останина И.А.'!R7+'Серебрянникова Е.В.'!R7+'Искакова Н.С.'!R7+'дети судья 10'!R7)/$C$18,2)</f>
        <v>1.5</v>
      </c>
      <c r="S7" s="16">
        <f>ROUNDDOWN(('Чистякова Н.Д.'!S7+'Крендель П.И.'!S7+'Никитенко А.Н.'!S7+'Беляков А.С.'!S7+'Онянова А.Л.'!S7+'Церковная И.А.'!S7+'Останина И.А.'!S7+'Серебрянникова Е.В.'!S7+'Искакова Н.С.'!S7+'дети судья 10'!S7)/$C$18,2)</f>
        <v>1.5</v>
      </c>
      <c r="T7" s="16">
        <f>ROUNDDOWN(('Чистякова Н.Д.'!T7+'Крендель П.И.'!T7+'Никитенко А.Н.'!T7+'Беляков А.С.'!T7+'Онянова А.Л.'!T7+'Церковная И.А.'!T7+'Останина И.А.'!T7+'Серебрянникова Е.В.'!T7+'Искакова Н.С.'!T7+'дети судья 10'!T7)/$C$18,2)</f>
        <v>1.5</v>
      </c>
      <c r="U7" s="16">
        <f>ROUNDDOWN(('Чистякова Н.Д.'!U7+'Крендель П.И.'!U7+'Никитенко А.Н.'!U7+'Беляков А.С.'!U7+'Онянова А.Л.'!U7+'Церковная И.А.'!U7+'Останина И.А.'!U7+'Серебрянникова Е.В.'!U7+'Искакова Н.С.'!U7+'дети судья 10'!U7)/$C$18,2)</f>
        <v>1</v>
      </c>
      <c r="V7" s="16">
        <f>ROUNDDOWN(('Чистякова Н.Д.'!V7+'Крендель П.И.'!V7+'Никитенко А.Н.'!V7+'Беляков А.С.'!V7+'Онянова А.Л.'!V7+'Церковная И.А.'!V7+'Останина И.А.'!V7+'Серебрянникова Е.В.'!V7+'Искакова Н.С.'!V7+'дети судья 10'!V7)/$C$18,2)</f>
        <v>1.5</v>
      </c>
      <c r="W7" s="16">
        <f>ROUNDDOWN(('Чистякова Н.Д.'!W7+'Крендель П.И.'!W7+'Никитенко А.Н.'!W7+'Беляков А.С.'!W7+'Онянова А.Л.'!W7+'Церковная И.А.'!W7+'Останина И.А.'!W7+'Серебрянникова Е.В.'!W7+'Искакова Н.С.'!W7+'дети судья 10'!W7)/$C$18,2)</f>
        <v>2.25</v>
      </c>
      <c r="X7" s="16">
        <f>ROUNDDOWN(('Чистякова Н.Д.'!X7+'Крендель П.И.'!X7+'Никитенко А.Н.'!X7+'Беляков А.С.'!X7+'Онянова А.Л.'!X7+'Церковная И.А.'!X7+'Останина И.А.'!X7+'Серебрянникова Е.В.'!X7+'Искакова Н.С.'!X7+'дети судья 10'!X7)/$C$18,2)</f>
        <v>1.75</v>
      </c>
      <c r="Y7" s="16">
        <f>ROUNDDOWN(('Чистякова Н.Д.'!Y7+'Крендель П.И.'!Y7+'Никитенко А.Н.'!Y7+'Беляков А.С.'!Y7+'Онянова А.Л.'!Y7+'Церковная И.А.'!Y7+'Останина И.А.'!Y7+'Серебрянникова Е.В.'!Y7+'Искакова Н.С.'!Y7+'дети судья 10'!Y7)/$C$18,2)</f>
        <v>1.75</v>
      </c>
      <c r="Z7" s="16">
        <f>ROUNDDOWN(('Чистякова Н.Д.'!Z7+'Крендель П.И.'!Z7+'Никитенко А.Н.'!Z7+'Беляков А.С.'!Z7+'Онянова А.Л.'!Z7+'Церковная И.А.'!Z7+'Останина И.А.'!Z7+'Серебрянникова Е.В.'!Z7+'Искакова Н.С.'!Z7+'дети судья 10'!Z7)/$C$18,2)</f>
        <v>2.25</v>
      </c>
      <c r="AA7" s="16">
        <f>ROUNDDOWN(('Чистякова Н.Д.'!AA7+'Крендель П.И.'!AA7+'Никитенко А.Н.'!AA7+'Беляков А.С.'!AA7+'Онянова А.Л.'!AA7+'Церковная И.А.'!AA7+'Останина И.А.'!AA7+'Серебрянникова Е.В.'!AA7+'Искакова Н.С.'!AA7+'дети судья 10'!AA7)/$C$18,2)</f>
        <v>1.5</v>
      </c>
      <c r="AB7" s="16">
        <f>ROUNDDOWN(('Чистякова Н.Д.'!AB7+'Крендель П.И.'!AB7+'Никитенко А.Н.'!AB7+'Беляков А.С.'!AB7+'Онянова А.Л.'!AB7+'Церковная И.А.'!AB7+'Останина И.А.'!AB7+'Серебрянникова Е.В.'!AB7+'Искакова Н.С.'!AB7+'дети судья 10'!AB7)/$C$18,2)</f>
        <v>0</v>
      </c>
      <c r="AC7" s="16">
        <f>ROUNDDOWN(('Чистякова Н.Д.'!AC7+'Крендель П.И.'!AC7+'Никитенко А.Н.'!AC7+'Беляков А.С.'!AC7+'Онянова А.Л.'!AC7+'Церковная И.А.'!AC7+'Останина И.А.'!AC7+'Серебрянникова Е.В.'!AC7+'Искакова Н.С.'!AC7+'дети судья 10'!AC7)/$C$18,2)</f>
        <v>0</v>
      </c>
      <c r="AD7" s="16">
        <f>ROUNDDOWN(('Чистякова Н.Д.'!AD7+'Крендель П.И.'!AD7+'Никитенко А.Н.'!AD7+'Беляков А.С.'!AD7+'Онянова А.Л.'!AD7+'Церковная И.А.'!AD7+'Останина И.А.'!AD7+'Серебрянникова Е.В.'!AD7+'Искакова Н.С.'!AD7+'дети судья 10'!AD7)/$C$18,2)</f>
        <v>0</v>
      </c>
      <c r="AE7" s="16">
        <f>ROUNDDOWN(('Чистякова Н.Д.'!AE7+'Крендель П.И.'!AE7+'Никитенко А.Н.'!AE7+'Беляков А.С.'!AE7+'Онянова А.Л.'!AE7+'Церковная И.А.'!AE7+'Останина И.А.'!AE7+'Серебрянникова Е.В.'!AE7+'Искакова Н.С.'!AE7+'дети судья 10'!AE7)/$C$18,2)</f>
        <v>0</v>
      </c>
      <c r="AF7" s="16">
        <f>ROUNDDOWN(('Чистякова Н.Д.'!AF7+'Крендель П.И.'!AF7+'Никитенко А.Н.'!AF7+'Беляков А.С.'!AF7+'Онянова А.Л.'!AF7+'Церковная И.А.'!AF7+'Останина И.А.'!AF7+'Серебрянникова Е.В.'!AF7+'Искакова Н.С.'!AF7+'дети судья 10'!AF7)/$C$18,2)</f>
        <v>0</v>
      </c>
      <c r="AG7" s="16">
        <f>ROUNDDOWN(('Чистякова Н.Д.'!AG7+'Крендель П.И.'!AG7+'Никитенко А.Н.'!AG7+'Беляков А.С.'!AG7+'Онянова А.Л.'!AG7+'Церковная И.А.'!AG7+'Останина И.А.'!AG7+'Серебрянникова Е.В.'!AG7+'Искакова Н.С.'!AG7+'дети судья 10'!AG7)/$C$18,2)</f>
        <v>0</v>
      </c>
      <c r="AH7" s="4"/>
    </row>
    <row r="8" spans="1:34" ht="15.75" customHeight="1">
      <c r="A8" s="12">
        <v>3</v>
      </c>
      <c r="B8" s="13" t="s">
        <v>36</v>
      </c>
      <c r="C8" s="14">
        <v>3</v>
      </c>
      <c r="D8" s="16">
        <f>ROUNDDOWN(('Чистякова Н.Д.'!D8+'Крендель П.И.'!D8+'Никитенко А.Н.'!D8+'Беляков А.С.'!D8+'Онянова А.Л.'!D8+'Церковная И.А.'!D8+'Останина И.А.'!D8+'Серебрянникова Е.В.'!D8+'Искакова Н.С.'!D8+'дети судья 10'!D8)/$C$18,2)</f>
        <v>1.75</v>
      </c>
      <c r="E8" s="16">
        <f>ROUNDDOWN(('Чистякова Н.Д.'!E8+'Крендель П.И.'!E8+'Никитенко А.Н.'!E8+'Беляков А.С.'!E8+'Онянова А.Л.'!E8+'Церковная И.А.'!E8+'Останина И.А.'!E8+'Серебрянникова Е.В.'!E8+'Искакова Н.С.'!E8+'дети судья 10'!E8)/$C$18,2)</f>
        <v>2.75</v>
      </c>
      <c r="F8" s="16">
        <f>ROUNDDOWN(('Чистякова Н.Д.'!F8+'Крендель П.И.'!F8+'Никитенко А.Н.'!F8+'Беляков А.С.'!F8+'Онянова А.Л.'!F8+'Церковная И.А.'!F8+'Останина И.А.'!F8+'Серебрянникова Е.В.'!F8+'Искакова Н.С.'!F8+'дети судья 10'!F8)/$C$18,2)</f>
        <v>1.75</v>
      </c>
      <c r="G8" s="16">
        <f>ROUNDDOWN(('Чистякова Н.Д.'!G8+'Крендель П.И.'!G8+'Никитенко А.Н.'!G8+'Беляков А.С.'!G8+'Онянова А.Л.'!G8+'Церковная И.А.'!G8+'Останина И.А.'!G8+'Серебрянникова Е.В.'!G8+'Искакова Н.С.'!G8+'дети судья 10'!G8)/$C$18,2)</f>
        <v>3</v>
      </c>
      <c r="H8" s="16">
        <f>ROUNDDOWN(('Чистякова Н.Д.'!H8+'Крендель П.И.'!H8+'Никитенко А.Н.'!H8+'Беляков А.С.'!H8+'Онянова А.Л.'!H8+'Церковная И.А.'!H8+'Останина И.А.'!H8+'Серебрянникова Е.В.'!H8+'Искакова Н.С.'!H8+'дети судья 10'!H8)/$C$18,2)</f>
        <v>2</v>
      </c>
      <c r="I8" s="16">
        <f>ROUNDDOWN(('Чистякова Н.Д.'!I8+'Крендель П.И.'!I8+'Никитенко А.Н.'!I8+'Беляков А.С.'!I8+'Онянова А.Л.'!I8+'Церковная И.А.'!I8+'Останина И.А.'!I8+'Серебрянникова Е.В.'!I8+'Искакова Н.С.'!I8+'дети судья 10'!I8)/$C$18,2)</f>
        <v>2.25</v>
      </c>
      <c r="J8" s="16">
        <f>ROUNDDOWN(('Чистякова Н.Д.'!J8+'Крендель П.И.'!J8+'Никитенко А.Н.'!J8+'Беляков А.С.'!J8+'Онянова А.Л.'!J8+'Церковная И.А.'!J8+'Останина И.А.'!J8+'Серебрянникова Е.В.'!J8+'Искакова Н.С.'!J8+'дети судья 10'!J8)/$C$18,2)</f>
        <v>2.5</v>
      </c>
      <c r="K8" s="16">
        <f>ROUNDDOWN(('Чистякова Н.Д.'!K8+'Крендель П.И.'!K8+'Никитенко А.Н.'!K8+'Беляков А.С.'!K8+'Онянова А.Л.'!K8+'Церковная И.А.'!K8+'Останина И.А.'!K8+'Серебрянникова Е.В.'!K8+'Искакова Н.С.'!K8+'дети судья 10'!K8)/$C$18,2)</f>
        <v>2.25</v>
      </c>
      <c r="L8" s="16">
        <f>ROUNDDOWN(('Чистякова Н.Д.'!L8+'Крендель П.И.'!L8+'Никитенко А.Н.'!L8+'Беляков А.С.'!L8+'Онянова А.Л.'!L8+'Церковная И.А.'!L8+'Останина И.А.'!L8+'Серебрянникова Е.В.'!L8+'Искакова Н.С.'!L8+'дети судья 10'!L8)/$C$18,2)</f>
        <v>2.5</v>
      </c>
      <c r="M8" s="16">
        <f>ROUNDDOWN(('Чистякова Н.Д.'!M8+'Крендель П.И.'!M8+'Никитенко А.Н.'!M8+'Беляков А.С.'!M8+'Онянова А.Л.'!M8+'Церковная И.А.'!M8+'Останина И.А.'!M8+'Серебрянникова Е.В.'!M8+'Искакова Н.С.'!M8+'дети судья 10'!M8)/$C$18,2)</f>
        <v>1.5</v>
      </c>
      <c r="N8" s="16">
        <f>ROUNDDOWN(('Чистякова Н.Д.'!N8+'Крендель П.И.'!N8+'Никитенко А.Н.'!N8+'Беляков А.С.'!N8+'Онянова А.Л.'!N8+'Церковная И.А.'!N8+'Останина И.А.'!N8+'Серебрянникова Е.В.'!N8+'Искакова Н.С.'!N8+'дети судья 10'!N8)/$C$18,2)</f>
        <v>2.25</v>
      </c>
      <c r="O8" s="16">
        <f>ROUNDDOWN(('Чистякова Н.Д.'!O8+'Крендель П.И.'!O8+'Никитенко А.Н.'!O8+'Беляков А.С.'!O8+'Онянова А.Л.'!O8+'Церковная И.А.'!O8+'Останина И.А.'!O8+'Серебрянникова Е.В.'!O8+'Искакова Н.С.'!O8+'дети судья 10'!O8)/$C$18,2)</f>
        <v>2.25</v>
      </c>
      <c r="P8" s="16">
        <f>ROUNDDOWN(('Чистякова Н.Д.'!P8+'Крендель П.И.'!P8+'Никитенко А.Н.'!P8+'Беляков А.С.'!P8+'Онянова А.Л.'!P8+'Церковная И.А.'!P8+'Останина И.А.'!P8+'Серебрянникова Е.В.'!P8+'Искакова Н.С.'!P8+'дети судья 10'!P8)/$C$18,2)</f>
        <v>2</v>
      </c>
      <c r="Q8" s="16">
        <f>ROUNDDOWN(('Чистякова Н.Д.'!Q8+'Крендель П.И.'!Q8+'Никитенко А.Н.'!Q8+'Беляков А.С.'!Q8+'Онянова А.Л.'!Q8+'Церковная И.А.'!Q8+'Останина И.А.'!Q8+'Серебрянникова Е.В.'!Q8+'Искакова Н.С.'!Q8+'дети судья 10'!Q8)/$C$18,2)</f>
        <v>2</v>
      </c>
      <c r="R8" s="16">
        <f>ROUNDDOWN(('Чистякова Н.Д.'!R8+'Крендель П.И.'!R8+'Никитенко А.Н.'!R8+'Беляков А.С.'!R8+'Онянова А.Л.'!R8+'Церковная И.А.'!R8+'Останина И.А.'!R8+'Серебрянникова Е.В.'!R8+'Искакова Н.С.'!R8+'дети судья 10'!R8)/$C$18,2)</f>
        <v>2.25</v>
      </c>
      <c r="S8" s="16">
        <f>ROUNDDOWN(('Чистякова Н.Д.'!S8+'Крендель П.И.'!S8+'Никитенко А.Н.'!S8+'Беляков А.С.'!S8+'Онянова А.Л.'!S8+'Церковная И.А.'!S8+'Останина И.А.'!S8+'Серебрянникова Е.В.'!S8+'Искакова Н.С.'!S8+'дети судья 10'!S8)/$C$18,2)</f>
        <v>2</v>
      </c>
      <c r="T8" s="16">
        <f>ROUNDDOWN(('Чистякова Н.Д.'!T8+'Крендель П.И.'!T8+'Никитенко А.Н.'!T8+'Беляков А.С.'!T8+'Онянова А.Л.'!T8+'Церковная И.А.'!T8+'Останина И.А.'!T8+'Серебрянникова Е.В.'!T8+'Искакова Н.С.'!T8+'дети судья 10'!T8)/$C$18,2)</f>
        <v>2</v>
      </c>
      <c r="U8" s="16">
        <f>ROUNDDOWN(('Чистякова Н.Д.'!U8+'Крендель П.И.'!U8+'Никитенко А.Н.'!U8+'Беляков А.С.'!U8+'Онянова А.Л.'!U8+'Церковная И.А.'!U8+'Останина И.А.'!U8+'Серебрянникова Е.В.'!U8+'Искакова Н.С.'!U8+'дети судья 10'!U8)/$C$18,2)</f>
        <v>1.25</v>
      </c>
      <c r="V8" s="16">
        <f>ROUNDDOWN(('Чистякова Н.Д.'!V8+'Крендель П.И.'!V8+'Никитенко А.Н.'!V8+'Беляков А.С.'!V8+'Онянова А.Л.'!V8+'Церковная И.А.'!V8+'Останина И.А.'!V8+'Серебрянникова Е.В.'!V8+'Искакова Н.С.'!V8+'дети судья 10'!V8)/$C$18,2)</f>
        <v>2.25</v>
      </c>
      <c r="W8" s="16">
        <f>ROUNDDOWN(('Чистякова Н.Д.'!W8+'Крендель П.И.'!W8+'Никитенко А.Н.'!W8+'Беляков А.С.'!W8+'Онянова А.Л.'!W8+'Церковная И.А.'!W8+'Останина И.А.'!W8+'Серебрянникова Е.В.'!W8+'Искакова Н.С.'!W8+'дети судья 10'!W8)/$C$18,2)</f>
        <v>2.5</v>
      </c>
      <c r="X8" s="16">
        <f>ROUNDDOWN(('Чистякова Н.Д.'!X8+'Крендель П.И.'!X8+'Никитенко А.Н.'!X8+'Беляков А.С.'!X8+'Онянова А.Л.'!X8+'Церковная И.А.'!X8+'Останина И.А.'!X8+'Серебрянникова Е.В.'!X8+'Искакова Н.С.'!X8+'дети судья 10'!X8)/$C$18,2)</f>
        <v>2.25</v>
      </c>
      <c r="Y8" s="16">
        <f>ROUNDDOWN(('Чистякова Н.Д.'!Y8+'Крендель П.И.'!Y8+'Никитенко А.Н.'!Y8+'Беляков А.С.'!Y8+'Онянова А.Л.'!Y8+'Церковная И.А.'!Y8+'Останина И.А.'!Y8+'Серебрянникова Е.В.'!Y8+'Искакова Н.С.'!Y8+'дети судья 10'!Y8)/$C$18,2)</f>
        <v>2</v>
      </c>
      <c r="Z8" s="16">
        <f>ROUNDDOWN(('Чистякова Н.Д.'!Z8+'Крендель П.И.'!Z8+'Никитенко А.Н.'!Z8+'Беляков А.С.'!Z8+'Онянова А.Л.'!Z8+'Церковная И.А.'!Z8+'Останина И.А.'!Z8+'Серебрянникова Е.В.'!Z8+'Искакова Н.С.'!Z8+'дети судья 10'!Z8)/$C$18,2)</f>
        <v>2</v>
      </c>
      <c r="AA8" s="16">
        <f>ROUNDDOWN(('Чистякова Н.Д.'!AA8+'Крендель П.И.'!AA8+'Никитенко А.Н.'!AA8+'Беляков А.С.'!AA8+'Онянова А.Л.'!AA8+'Церковная И.А.'!AA8+'Останина И.А.'!AA8+'Серебрянникова Е.В.'!AA8+'Искакова Н.С.'!AA8+'дети судья 10'!AA8)/$C$18,2)</f>
        <v>2</v>
      </c>
      <c r="AB8" s="16">
        <f>ROUNDDOWN(('Чистякова Н.Д.'!AB8+'Крендель П.И.'!AB8+'Никитенко А.Н.'!AB8+'Беляков А.С.'!AB8+'Онянова А.Л.'!AB8+'Церковная И.А.'!AB8+'Останина И.А.'!AB8+'Серебрянникова Е.В.'!AB8+'Искакова Н.С.'!AB8+'дети судья 10'!AB8)/$C$18,2)</f>
        <v>0</v>
      </c>
      <c r="AC8" s="16">
        <f>ROUNDDOWN(('Чистякова Н.Д.'!AC8+'Крендель П.И.'!AC8+'Никитенко А.Н.'!AC8+'Беляков А.С.'!AC8+'Онянова А.Л.'!AC8+'Церковная И.А.'!AC8+'Останина И.А.'!AC8+'Серебрянникова Е.В.'!AC8+'Искакова Н.С.'!AC8+'дети судья 10'!AC8)/$C$18,2)</f>
        <v>0</v>
      </c>
      <c r="AD8" s="16">
        <f>ROUNDDOWN(('Чистякова Н.Д.'!AD8+'Крендель П.И.'!AD8+'Никитенко А.Н.'!AD8+'Беляков А.С.'!AD8+'Онянова А.Л.'!AD8+'Церковная И.А.'!AD8+'Останина И.А.'!AD8+'Серебрянникова Е.В.'!AD8+'Искакова Н.С.'!AD8+'дети судья 10'!AD8)/$C$18,2)</f>
        <v>0</v>
      </c>
      <c r="AE8" s="16">
        <f>ROUNDDOWN(('Чистякова Н.Д.'!AE8+'Крендель П.И.'!AE8+'Никитенко А.Н.'!AE8+'Беляков А.С.'!AE8+'Онянова А.Л.'!AE8+'Церковная И.А.'!AE8+'Останина И.А.'!AE8+'Серебрянникова Е.В.'!AE8+'Искакова Н.С.'!AE8+'дети судья 10'!AE8)/$C$18,2)</f>
        <v>0</v>
      </c>
      <c r="AF8" s="16">
        <f>ROUNDDOWN(('Чистякова Н.Д.'!AF8+'Крендель П.И.'!AF8+'Никитенко А.Н.'!AF8+'Беляков А.С.'!AF8+'Онянова А.Л.'!AF8+'Церковная И.А.'!AF8+'Останина И.А.'!AF8+'Серебрянникова Е.В.'!AF8+'Искакова Н.С.'!AF8+'дети судья 10'!AF8)/$C$18,2)</f>
        <v>0</v>
      </c>
      <c r="AG8" s="16">
        <f>ROUNDDOWN(('Чистякова Н.Д.'!AG8+'Крендель П.И.'!AG8+'Никитенко А.Н.'!AG8+'Беляков А.С.'!AG8+'Онянова А.Л.'!AG8+'Церковная И.А.'!AG8+'Останина И.А.'!AG8+'Серебрянникова Е.В.'!AG8+'Искакова Н.С.'!AG8+'дети судья 10'!AG8)/$C$18,2)</f>
        <v>0</v>
      </c>
      <c r="AH8" s="4"/>
    </row>
    <row r="9" spans="1:34" ht="15.75" customHeight="1">
      <c r="A9" s="12">
        <v>4</v>
      </c>
      <c r="B9" s="13" t="s">
        <v>37</v>
      </c>
      <c r="C9" s="14">
        <v>2</v>
      </c>
      <c r="D9" s="16">
        <f>ROUNDDOWN(('Чистякова Н.Д.'!D9+'Крендель П.И.'!D9+'Никитенко А.Н.'!D9+'Беляков А.С.'!D9+'Онянова А.Л.'!D9+'Церковная И.А.'!D9+'Останина И.А.'!D9+'Серебрянникова Е.В.'!D9+'Искакова Н.С.'!D9+'дети судья 10'!D9)/$C$18,2)</f>
        <v>2</v>
      </c>
      <c r="E9" s="16">
        <f>ROUNDDOWN(('Чистякова Н.Д.'!E9+'Крендель П.И.'!E9+'Никитенко А.Н.'!E9+'Беляков А.С.'!E9+'Онянова А.Л.'!E9+'Церковная И.А.'!E9+'Останина И.А.'!E9+'Серебрянникова Е.В.'!E9+'Искакова Н.С.'!E9+'дети судья 10'!E9)/$C$18,2)</f>
        <v>2</v>
      </c>
      <c r="F9" s="16">
        <f>ROUNDDOWN(('Чистякова Н.Д.'!F9+'Крендель П.И.'!F9+'Никитенко А.Н.'!F9+'Беляков А.С.'!F9+'Онянова А.Л.'!F9+'Церковная И.А.'!F9+'Останина И.А.'!F9+'Серебрянникова Е.В.'!F9+'Искакова Н.С.'!F9+'дети судья 10'!F9)/$C$18,2)</f>
        <v>1.75</v>
      </c>
      <c r="G9" s="16">
        <f>ROUNDDOWN(('Чистякова Н.Д.'!G9+'Крендель П.И.'!G9+'Никитенко А.Н.'!G9+'Беляков А.С.'!G9+'Онянова А.Л.'!G9+'Церковная И.А.'!G9+'Останина И.А.'!G9+'Серебрянникова Е.В.'!G9+'Искакова Н.С.'!G9+'дети судья 10'!G9)/$C$18,2)</f>
        <v>2</v>
      </c>
      <c r="H9" s="16">
        <f>ROUNDDOWN(('Чистякова Н.Д.'!H9+'Крендель П.И.'!H9+'Никитенко А.Н.'!H9+'Беляков А.С.'!H9+'Онянова А.Л.'!H9+'Церковная И.А.'!H9+'Останина И.А.'!H9+'Серебрянникова Е.В.'!H9+'Искакова Н.С.'!H9+'дети судья 10'!H9)/$C$18,2)</f>
        <v>2</v>
      </c>
      <c r="I9" s="16">
        <f>ROUNDDOWN(('Чистякова Н.Д.'!I9+'Крендель П.И.'!I9+'Никитенко А.Н.'!I9+'Беляков А.С.'!I9+'Онянова А.Л.'!I9+'Церковная И.А.'!I9+'Останина И.А.'!I9+'Серебрянникова Е.В.'!I9+'Искакова Н.С.'!I9+'дети судья 10'!I9)/$C$18,2)</f>
        <v>2</v>
      </c>
      <c r="J9" s="16">
        <f>ROUNDDOWN(('Чистякова Н.Д.'!J9+'Крендель П.И.'!J9+'Никитенко А.Н.'!J9+'Беляков А.С.'!J9+'Онянова А.Л.'!J9+'Церковная И.А.'!J9+'Останина И.А.'!J9+'Серебрянникова Е.В.'!J9+'Искакова Н.С.'!J9+'дети судья 10'!J9)/$C$18,2)</f>
        <v>2</v>
      </c>
      <c r="K9" s="16">
        <f>ROUNDDOWN(('Чистякова Н.Д.'!K9+'Крендель П.И.'!K9+'Никитенко А.Н.'!K9+'Беляков А.С.'!K9+'Онянова А.Л.'!K9+'Церковная И.А.'!K9+'Останина И.А.'!K9+'Серебрянникова Е.В.'!K9+'Искакова Н.С.'!K9+'дети судья 10'!K9)/$C$18,2)</f>
        <v>1.75</v>
      </c>
      <c r="L9" s="16">
        <f>ROUNDDOWN(('Чистякова Н.Д.'!L9+'Крендель П.И.'!L9+'Никитенко А.Н.'!L9+'Беляков А.С.'!L9+'Онянова А.Л.'!L9+'Церковная И.А.'!L9+'Останина И.А.'!L9+'Серебрянникова Е.В.'!L9+'Искакова Н.С.'!L9+'дети судья 10'!L9)/$C$18,2)</f>
        <v>2</v>
      </c>
      <c r="M9" s="16">
        <f>ROUNDDOWN(('Чистякова Н.Д.'!M9+'Крендель П.И.'!M9+'Никитенко А.Н.'!M9+'Беляков А.С.'!M9+'Онянова А.Л.'!M9+'Церковная И.А.'!M9+'Останина И.А.'!M9+'Серебрянникова Е.В.'!M9+'Искакова Н.С.'!M9+'дети судья 10'!M9)/$C$18,2)</f>
        <v>1.75</v>
      </c>
      <c r="N9" s="16">
        <f>ROUNDDOWN(('Чистякова Н.Д.'!N9+'Крендель П.И.'!N9+'Никитенко А.Н.'!N9+'Беляков А.С.'!N9+'Онянова А.Л.'!N9+'Церковная И.А.'!N9+'Останина И.А.'!N9+'Серебрянникова Е.В.'!N9+'Искакова Н.С.'!N9+'дети судья 10'!N9)/$C$18,2)</f>
        <v>2</v>
      </c>
      <c r="O9" s="16">
        <f>ROUNDDOWN(('Чистякова Н.Д.'!O9+'Крендель П.И.'!O9+'Никитенко А.Н.'!O9+'Беляков А.С.'!O9+'Онянова А.Л.'!O9+'Церковная И.А.'!O9+'Останина И.А.'!O9+'Серебрянникова Е.В.'!O9+'Искакова Н.С.'!O9+'дети судья 10'!O9)/$C$18,2)</f>
        <v>2</v>
      </c>
      <c r="P9" s="16">
        <f>ROUNDDOWN(('Чистякова Н.Д.'!P9+'Крендель П.И.'!P9+'Никитенко А.Н.'!P9+'Беляков А.С.'!P9+'Онянова А.Л.'!P9+'Церковная И.А.'!P9+'Останина И.А.'!P9+'Серебрянникова Е.В.'!P9+'Искакова Н.С.'!P9+'дети судья 10'!P9)/$C$18,2)</f>
        <v>2</v>
      </c>
      <c r="Q9" s="16">
        <f>ROUNDDOWN(('Чистякова Н.Д.'!Q9+'Крендель П.И.'!Q9+'Никитенко А.Н.'!Q9+'Беляков А.С.'!Q9+'Онянова А.Л.'!Q9+'Церковная И.А.'!Q9+'Останина И.А.'!Q9+'Серебрянникова Е.В.'!Q9+'Искакова Н.С.'!Q9+'дети судья 10'!Q9)/$C$18,2)</f>
        <v>2</v>
      </c>
      <c r="R9" s="16">
        <f>ROUNDDOWN(('Чистякова Н.Д.'!R9+'Крендель П.И.'!R9+'Никитенко А.Н.'!R9+'Беляков А.С.'!R9+'Онянова А.Л.'!R9+'Церковная И.А.'!R9+'Останина И.А.'!R9+'Серебрянникова Е.В.'!R9+'Искакова Н.С.'!R9+'дети судья 10'!R9)/$C$18,2)</f>
        <v>2</v>
      </c>
      <c r="S9" s="16">
        <f>ROUNDDOWN(('Чистякова Н.Д.'!S9+'Крендель П.И.'!S9+'Никитенко А.Н.'!S9+'Беляков А.С.'!S9+'Онянова А.Л.'!S9+'Церковная И.А.'!S9+'Останина И.А.'!S9+'Серебрянникова Е.В.'!S9+'Искакова Н.С.'!S9+'дети судья 10'!S9)/$C$18,2)</f>
        <v>2</v>
      </c>
      <c r="T9" s="16">
        <f>ROUNDDOWN(('Чистякова Н.Д.'!T9+'Крендель П.И.'!T9+'Никитенко А.Н.'!T9+'Беляков А.С.'!T9+'Онянова А.Л.'!T9+'Церковная И.А.'!T9+'Останина И.А.'!T9+'Серебрянникова Е.В.'!T9+'Искакова Н.С.'!T9+'дети судья 10'!T9)/$C$18,2)</f>
        <v>1.75</v>
      </c>
      <c r="U9" s="16">
        <f>ROUNDDOWN(('Чистякова Н.Д.'!U9+'Крендель П.И.'!U9+'Никитенко А.Н.'!U9+'Беляков А.С.'!U9+'Онянова А.Л.'!U9+'Церковная И.А.'!U9+'Останина И.А.'!U9+'Серебрянникова Е.В.'!U9+'Искакова Н.С.'!U9+'дети судья 10'!U9)/$C$18,2)</f>
        <v>1.5</v>
      </c>
      <c r="V9" s="16">
        <f>ROUNDDOWN(('Чистякова Н.Д.'!V9+'Крендель П.И.'!V9+'Никитенко А.Н.'!V9+'Беляков А.С.'!V9+'Онянова А.Л.'!V9+'Церковная И.А.'!V9+'Останина И.А.'!V9+'Серебрянникова Е.В.'!V9+'Искакова Н.С.'!V9+'дети судья 10'!V9)/$C$18,2)</f>
        <v>1.5</v>
      </c>
      <c r="W9" s="16">
        <f>ROUNDDOWN(('Чистякова Н.Д.'!W9+'Крендель П.И.'!W9+'Никитенко А.Н.'!W9+'Беляков А.С.'!W9+'Онянова А.Л.'!W9+'Церковная И.А.'!W9+'Останина И.А.'!W9+'Серебрянникова Е.В.'!W9+'Искакова Н.С.'!W9+'дети судья 10'!W9)/$C$18,2)</f>
        <v>2</v>
      </c>
      <c r="X9" s="16">
        <f>ROUNDDOWN(('Чистякова Н.Д.'!X9+'Крендель П.И.'!X9+'Никитенко А.Н.'!X9+'Беляков А.С.'!X9+'Онянова А.Л.'!X9+'Церковная И.А.'!X9+'Останина И.А.'!X9+'Серебрянникова Е.В.'!X9+'Искакова Н.С.'!X9+'дети судья 10'!X9)/$C$18,2)</f>
        <v>2</v>
      </c>
      <c r="Y9" s="16">
        <f>ROUNDDOWN(('Чистякова Н.Д.'!Y9+'Крендель П.И.'!Y9+'Никитенко А.Н.'!Y9+'Беляков А.С.'!Y9+'Онянова А.Л.'!Y9+'Церковная И.А.'!Y9+'Останина И.А.'!Y9+'Серебрянникова Е.В.'!Y9+'Искакова Н.С.'!Y9+'дети судья 10'!Y9)/$C$18,2)</f>
        <v>2</v>
      </c>
      <c r="Z9" s="16">
        <f>ROUNDDOWN(('Чистякова Н.Д.'!Z9+'Крендель П.И.'!Z9+'Никитенко А.Н.'!Z9+'Беляков А.С.'!Z9+'Онянова А.Л.'!Z9+'Церковная И.А.'!Z9+'Останина И.А.'!Z9+'Серебрянникова Е.В.'!Z9+'Искакова Н.С.'!Z9+'дети судья 10'!Z9)/$C$18,2)</f>
        <v>1.75</v>
      </c>
      <c r="AA9" s="16">
        <f>ROUNDDOWN(('Чистякова Н.Д.'!AA9+'Крендель П.И.'!AA9+'Никитенко А.Н.'!AA9+'Беляков А.С.'!AA9+'Онянова А.Л.'!AA9+'Церковная И.А.'!AA9+'Останина И.А.'!AA9+'Серебрянникова Е.В.'!AA9+'Искакова Н.С.'!AA9+'дети судья 10'!AA9)/$C$18,2)</f>
        <v>1.75</v>
      </c>
      <c r="AB9" s="16">
        <f>ROUNDDOWN(('Чистякова Н.Д.'!AB9+'Крендель П.И.'!AB9+'Никитенко А.Н.'!AB9+'Беляков А.С.'!AB9+'Онянова А.Л.'!AB9+'Церковная И.А.'!AB9+'Останина И.А.'!AB9+'Серебрянникова Е.В.'!AB9+'Искакова Н.С.'!AB9+'дети судья 10'!AB9)/$C$18,2)</f>
        <v>0</v>
      </c>
      <c r="AC9" s="16">
        <f>ROUNDDOWN(('Чистякова Н.Д.'!AC9+'Крендель П.И.'!AC9+'Никитенко А.Н.'!AC9+'Беляков А.С.'!AC9+'Онянова А.Л.'!AC9+'Церковная И.А.'!AC9+'Останина И.А.'!AC9+'Серебрянникова Е.В.'!AC9+'Искакова Н.С.'!AC9+'дети судья 10'!AC9)/$C$18,2)</f>
        <v>0</v>
      </c>
      <c r="AD9" s="16">
        <f>ROUNDDOWN(('Чистякова Н.Д.'!AD9+'Крендель П.И.'!AD9+'Никитенко А.Н.'!AD9+'Беляков А.С.'!AD9+'Онянова А.Л.'!AD9+'Церковная И.А.'!AD9+'Останина И.А.'!AD9+'Серебрянникова Е.В.'!AD9+'Искакова Н.С.'!AD9+'дети судья 10'!AD9)/$C$18,2)</f>
        <v>0</v>
      </c>
      <c r="AE9" s="16">
        <f>ROUNDDOWN(('Чистякова Н.Д.'!AE9+'Крендель П.И.'!AE9+'Никитенко А.Н.'!AE9+'Беляков А.С.'!AE9+'Онянова А.Л.'!AE9+'Церковная И.А.'!AE9+'Останина И.А.'!AE9+'Серебрянникова Е.В.'!AE9+'Искакова Н.С.'!AE9+'дети судья 10'!AE9)/$C$18,2)</f>
        <v>0</v>
      </c>
      <c r="AF9" s="16">
        <f>ROUNDDOWN(('Чистякова Н.Д.'!AF9+'Крендель П.И.'!AF9+'Никитенко А.Н.'!AF9+'Беляков А.С.'!AF9+'Онянова А.Л.'!AF9+'Церковная И.А.'!AF9+'Останина И.А.'!AF9+'Серебрянникова Е.В.'!AF9+'Искакова Н.С.'!AF9+'дети судья 10'!AF9)/$C$18,2)</f>
        <v>0</v>
      </c>
      <c r="AG9" s="16">
        <f>ROUNDDOWN(('Чистякова Н.Д.'!AG9+'Крендель П.И.'!AG9+'Никитенко А.Н.'!AG9+'Беляков А.С.'!AG9+'Онянова А.Л.'!AG9+'Церковная И.А.'!AG9+'Останина И.А.'!AG9+'Серебрянникова Е.В.'!AG9+'Искакова Н.С.'!AG9+'дети судья 10'!AG9)/$C$18,2)</f>
        <v>0</v>
      </c>
      <c r="AH9" s="4"/>
    </row>
    <row r="10" spans="1:34" ht="15.75" customHeight="1">
      <c r="A10" s="12">
        <v>5</v>
      </c>
      <c r="B10" s="13" t="s">
        <v>38</v>
      </c>
      <c r="C10" s="14">
        <v>3</v>
      </c>
      <c r="D10" s="16">
        <f>ROUNDDOWN(('Чистякова Н.Д.'!D10+'Крендель П.И.'!D10+'Никитенко А.Н.'!D10+'Беляков А.С.'!D10+'Онянова А.Л.'!D10+'Церковная И.А.'!D10+'Останина И.А.'!D10+'Серебрянникова Е.В.'!D10+'Искакова Н.С.'!D10+'дети судья 10'!D10)/$C$18,2)</f>
        <v>1.75</v>
      </c>
      <c r="E10" s="16">
        <f>ROUNDDOWN(('Чистякова Н.Д.'!E10+'Крендель П.И.'!E10+'Никитенко А.Н.'!E10+'Беляков А.С.'!E10+'Онянова А.Л.'!E10+'Церковная И.А.'!E10+'Останина И.А.'!E10+'Серебрянникова Е.В.'!E10+'Искакова Н.С.'!E10+'дети судья 10'!E10)/$C$18,2)</f>
        <v>2.25</v>
      </c>
      <c r="F10" s="16">
        <f>ROUNDDOWN(('Чистякова Н.Д.'!F10+'Крендель П.И.'!F10+'Никитенко А.Н.'!F10+'Беляков А.С.'!F10+'Онянова А.Л.'!F10+'Церковная И.А.'!F10+'Останина И.А.'!F10+'Серебрянникова Е.В.'!F10+'Искакова Н.С.'!F10+'дети судья 10'!F10)/$C$18,2)</f>
        <v>2</v>
      </c>
      <c r="G10" s="16">
        <f>ROUNDDOWN(('Чистякова Н.Д.'!G10+'Крендель П.И.'!G10+'Никитенко А.Н.'!G10+'Беляков А.С.'!G10+'Онянова А.Л.'!G10+'Церковная И.А.'!G10+'Останина И.А.'!G10+'Серебрянникова Е.В.'!G10+'Искакова Н.С.'!G10+'дети судья 10'!G10)/$C$18,2)</f>
        <v>2.75</v>
      </c>
      <c r="H10" s="16">
        <f>ROUNDDOWN(('Чистякова Н.Д.'!H10+'Крендель П.И.'!H10+'Никитенко А.Н.'!H10+'Беляков А.С.'!H10+'Онянова А.Л.'!H10+'Церковная И.А.'!H10+'Останина И.А.'!H10+'Серебрянникова Е.В.'!H10+'Искакова Н.С.'!H10+'дети судья 10'!H10)/$C$18,2)</f>
        <v>2.25</v>
      </c>
      <c r="I10" s="16">
        <f>ROUNDDOWN(('Чистякова Н.Д.'!I10+'Крендель П.И.'!I10+'Никитенко А.Н.'!I10+'Беляков А.С.'!I10+'Онянова А.Л.'!I10+'Церковная И.А.'!I10+'Останина И.А.'!I10+'Серебрянникова Е.В.'!I10+'Искакова Н.С.'!I10+'дети судья 10'!I10)/$C$18,2)</f>
        <v>2</v>
      </c>
      <c r="J10" s="16">
        <f>ROUNDDOWN(('Чистякова Н.Д.'!J10+'Крендель П.И.'!J10+'Никитенко А.Н.'!J10+'Беляков А.С.'!J10+'Онянова А.Л.'!J10+'Церковная И.А.'!J10+'Останина И.А.'!J10+'Серебрянникова Е.В.'!J10+'Искакова Н.С.'!J10+'дети судья 10'!J10)/$C$18,2)</f>
        <v>2.5</v>
      </c>
      <c r="K10" s="16">
        <f>ROUNDDOWN(('Чистякова Н.Д.'!K10+'Крендель П.И.'!K10+'Никитенко А.Н.'!K10+'Беляков А.С.'!K10+'Онянова А.Л.'!K10+'Церковная И.А.'!K10+'Останина И.А.'!K10+'Серебрянникова Е.В.'!K10+'Искакова Н.С.'!K10+'дети судья 10'!K10)/$C$18,2)</f>
        <v>1.5</v>
      </c>
      <c r="L10" s="16">
        <f>ROUNDDOWN(('Чистякова Н.Д.'!L10+'Крендель П.И.'!L10+'Никитенко А.Н.'!L10+'Беляков А.С.'!L10+'Онянова А.Л.'!L10+'Церковная И.А.'!L10+'Останина И.А.'!L10+'Серебрянникова Е.В.'!L10+'Искакова Н.С.'!L10+'дети судья 10'!L10)/$C$18,2)</f>
        <v>1.75</v>
      </c>
      <c r="M10" s="16">
        <f>ROUNDDOWN(('Чистякова Н.Д.'!M10+'Крендель П.И.'!M10+'Никитенко А.Н.'!M10+'Беляков А.С.'!M10+'Онянова А.Л.'!M10+'Церковная И.А.'!M10+'Останина И.А.'!M10+'Серебрянникова Е.В.'!M10+'Искакова Н.С.'!M10+'дети судья 10'!M10)/$C$18,2)</f>
        <v>1.75</v>
      </c>
      <c r="N10" s="16">
        <f>ROUNDDOWN(('Чистякова Н.Д.'!N10+'Крендель П.И.'!N10+'Никитенко А.Н.'!N10+'Беляков А.С.'!N10+'Онянова А.Л.'!N10+'Церковная И.А.'!N10+'Останина И.А.'!N10+'Серебрянникова Е.В.'!N10+'Искакова Н.С.'!N10+'дети судья 10'!N10)/$C$18,2)</f>
        <v>2.25</v>
      </c>
      <c r="O10" s="16">
        <f>ROUNDDOWN(('Чистякова Н.Д.'!O10+'Крендель П.И.'!O10+'Никитенко А.Н.'!O10+'Беляков А.С.'!O10+'Онянова А.Л.'!O10+'Церковная И.А.'!O10+'Останина И.А.'!O10+'Серебрянникова Е.В.'!O10+'Искакова Н.С.'!O10+'дети судья 10'!O10)/$C$18,2)</f>
        <v>1.75</v>
      </c>
      <c r="P10" s="16">
        <f>ROUNDDOWN(('Чистякова Н.Д.'!P10+'Крендель П.И.'!P10+'Никитенко А.Н.'!P10+'Беляков А.С.'!P10+'Онянова А.Л.'!P10+'Церковная И.А.'!P10+'Останина И.А.'!P10+'Серебрянникова Е.В.'!P10+'Искакова Н.С.'!P10+'дети судья 10'!P10)/$C$18,2)</f>
        <v>2.5</v>
      </c>
      <c r="Q10" s="16">
        <f>ROUNDDOWN(('Чистякова Н.Д.'!Q10+'Крендель П.И.'!Q10+'Никитенко А.Н.'!Q10+'Беляков А.С.'!Q10+'Онянова А.Л.'!Q10+'Церковная И.А.'!Q10+'Останина И.А.'!Q10+'Серебрянникова Е.В.'!Q10+'Искакова Н.С.'!Q10+'дети судья 10'!Q10)/$C$18,2)</f>
        <v>2.5</v>
      </c>
      <c r="R10" s="16">
        <f>ROUNDDOWN(('Чистякова Н.Д.'!R10+'Крендель П.И.'!R10+'Никитенко А.Н.'!R10+'Беляков А.С.'!R10+'Онянова А.Л.'!R10+'Церковная И.А.'!R10+'Останина И.А.'!R10+'Серебрянникова Е.В.'!R10+'Искакова Н.С.'!R10+'дети судья 10'!R10)/$C$18,2)</f>
        <v>2</v>
      </c>
      <c r="S10" s="16">
        <f>ROUNDDOWN(('Чистякова Н.Д.'!S10+'Крендель П.И.'!S10+'Никитенко А.Н.'!S10+'Беляков А.С.'!S10+'Онянова А.Л.'!S10+'Церковная И.А.'!S10+'Останина И.А.'!S10+'Серебрянникова Е.В.'!S10+'Искакова Н.С.'!S10+'дети судья 10'!S10)/$C$18,2)</f>
        <v>2</v>
      </c>
      <c r="T10" s="16">
        <f>ROUNDDOWN(('Чистякова Н.Д.'!T10+'Крендель П.И.'!T10+'Никитенко А.Н.'!T10+'Беляков А.С.'!T10+'Онянова А.Л.'!T10+'Церковная И.А.'!T10+'Останина И.А.'!T10+'Серебрянникова Е.В.'!T10+'Искакова Н.С.'!T10+'дети судья 10'!T10)/$C$18,2)</f>
        <v>2.5</v>
      </c>
      <c r="U10" s="16">
        <f>ROUNDDOWN(('Чистякова Н.Д.'!U10+'Крендель П.И.'!U10+'Никитенко А.Н.'!U10+'Беляков А.С.'!U10+'Онянова А.Л.'!U10+'Церковная И.А.'!U10+'Останина И.А.'!U10+'Серебрянникова Е.В.'!U10+'Искакова Н.С.'!U10+'дети судья 10'!U10)/$C$18,2)</f>
        <v>2</v>
      </c>
      <c r="V10" s="16">
        <f>ROUNDDOWN(('Чистякова Н.Д.'!V10+'Крендель П.И.'!V10+'Никитенко А.Н.'!V10+'Беляков А.С.'!V10+'Онянова А.Л.'!V10+'Церковная И.А.'!V10+'Останина И.А.'!V10+'Серебрянникова Е.В.'!V10+'Искакова Н.С.'!V10+'дети судья 10'!V10)/$C$18,2)</f>
        <v>2</v>
      </c>
      <c r="W10" s="16">
        <f>ROUNDDOWN(('Чистякова Н.Д.'!W10+'Крендель П.И.'!W10+'Никитенко А.Н.'!W10+'Беляков А.С.'!W10+'Онянова А.Л.'!W10+'Церковная И.А.'!W10+'Останина И.А.'!W10+'Серебрянникова Е.В.'!W10+'Искакова Н.С.'!W10+'дети судья 10'!W10)/$C$18,2)</f>
        <v>2.5</v>
      </c>
      <c r="X10" s="16">
        <f>ROUNDDOWN(('Чистякова Н.Д.'!X10+'Крендель П.И.'!X10+'Никитенко А.Н.'!X10+'Беляков А.С.'!X10+'Онянова А.Л.'!X10+'Церковная И.А.'!X10+'Останина И.А.'!X10+'Серебрянникова Е.В.'!X10+'Искакова Н.С.'!X10+'дети судья 10'!X10)/$C$18,2)</f>
        <v>2</v>
      </c>
      <c r="Y10" s="16">
        <f>ROUNDDOWN(('Чистякова Н.Д.'!Y10+'Крендель П.И.'!Y10+'Никитенко А.Н.'!Y10+'Беляков А.С.'!Y10+'Онянова А.Л.'!Y10+'Церковная И.А.'!Y10+'Останина И.А.'!Y10+'Серебрянникова Е.В.'!Y10+'Искакова Н.С.'!Y10+'дети судья 10'!Y10)/$C$18,2)</f>
        <v>2.25</v>
      </c>
      <c r="Z10" s="16">
        <f>ROUNDDOWN(('Чистякова Н.Д.'!Z10+'Крендель П.И.'!Z10+'Никитенко А.Н.'!Z10+'Беляков А.С.'!Z10+'Онянова А.Л.'!Z10+'Церковная И.А.'!Z10+'Останина И.А.'!Z10+'Серебрянникова Е.В.'!Z10+'Искакова Н.С.'!Z10+'дети судья 10'!Z10)/$C$18,2)</f>
        <v>2.5</v>
      </c>
      <c r="AA10" s="16">
        <f>ROUNDDOWN(('Чистякова Н.Д.'!AA10+'Крендель П.И.'!AA10+'Никитенко А.Н.'!AA10+'Беляков А.С.'!AA10+'Онянова А.Л.'!AA10+'Церковная И.А.'!AA10+'Останина И.А.'!AA10+'Серебрянникова Е.В.'!AA10+'Искакова Н.С.'!AA10+'дети судья 10'!AA10)/$C$18,2)</f>
        <v>2.25</v>
      </c>
      <c r="AB10" s="16">
        <f>ROUNDDOWN(('Чистякова Н.Д.'!AB10+'Крендель П.И.'!AB10+'Никитенко А.Н.'!AB10+'Беляков А.С.'!AB10+'Онянова А.Л.'!AB10+'Церковная И.А.'!AB10+'Останина И.А.'!AB10+'Серебрянникова Е.В.'!AB10+'Искакова Н.С.'!AB10+'дети судья 10'!AB10)/$C$18,2)</f>
        <v>0</v>
      </c>
      <c r="AC10" s="16">
        <f>ROUNDDOWN(('Чистякова Н.Д.'!AC10+'Крендель П.И.'!AC10+'Никитенко А.Н.'!AC10+'Беляков А.С.'!AC10+'Онянова А.Л.'!AC10+'Церковная И.А.'!AC10+'Останина И.А.'!AC10+'Серебрянникова Е.В.'!AC10+'Искакова Н.С.'!AC10+'дети судья 10'!AC10)/$C$18,2)</f>
        <v>0</v>
      </c>
      <c r="AD10" s="16">
        <f>ROUNDDOWN(('Чистякова Н.Д.'!AD10+'Крендель П.И.'!AD10+'Никитенко А.Н.'!AD10+'Беляков А.С.'!AD10+'Онянова А.Л.'!AD10+'Церковная И.А.'!AD10+'Останина И.А.'!AD10+'Серебрянникова Е.В.'!AD10+'Искакова Н.С.'!AD10+'дети судья 10'!AD10)/$C$18,2)</f>
        <v>0</v>
      </c>
      <c r="AE10" s="16">
        <f>ROUNDDOWN(('Чистякова Н.Д.'!AE10+'Крендель П.И.'!AE10+'Никитенко А.Н.'!AE10+'Беляков А.С.'!AE10+'Онянова А.Л.'!AE10+'Церковная И.А.'!AE10+'Останина И.А.'!AE10+'Серебрянникова Е.В.'!AE10+'Искакова Н.С.'!AE10+'дети судья 10'!AE10)/$C$18,2)</f>
        <v>0</v>
      </c>
      <c r="AF10" s="16">
        <f>ROUNDDOWN(('Чистякова Н.Д.'!AF10+'Крендель П.И.'!AF10+'Никитенко А.Н.'!AF10+'Беляков А.С.'!AF10+'Онянова А.Л.'!AF10+'Церковная И.А.'!AF10+'Останина И.А.'!AF10+'Серебрянникова Е.В.'!AF10+'Искакова Н.С.'!AF10+'дети судья 10'!AF10)/$C$18,2)</f>
        <v>0</v>
      </c>
      <c r="AG10" s="16">
        <f>ROUNDDOWN(('Чистякова Н.Д.'!AG10+'Крендель П.И.'!AG10+'Никитенко А.Н.'!AG10+'Беляков А.С.'!AG10+'Онянова А.Л.'!AG10+'Церковная И.А.'!AG10+'Останина И.А.'!AG10+'Серебрянникова Е.В.'!AG10+'Искакова Н.С.'!AG10+'дети судья 10'!AG10)/$C$18,2)</f>
        <v>0</v>
      </c>
      <c r="AH10" s="4"/>
    </row>
    <row r="11" spans="1:34" ht="24" customHeight="1">
      <c r="A11" s="12">
        <v>6</v>
      </c>
      <c r="B11" s="13" t="s">
        <v>39</v>
      </c>
      <c r="C11" s="14">
        <v>3</v>
      </c>
      <c r="D11" s="16">
        <f>ROUNDDOWN(('Чистякова Н.Д.'!D11+'Крендель П.И.'!D11+'Никитенко А.Н.'!D11+'Беляков А.С.'!D11+'Онянова А.Л.'!D11+'Церковная И.А.'!D11+'Останина И.А.'!D11+'Серебрянникова Е.В.'!D11+'Искакова Н.С.'!D11+'дети судья 10'!D11)/$C$18,2)</f>
        <v>1.5</v>
      </c>
      <c r="E11" s="16">
        <f>ROUNDDOWN(('Чистякова Н.Д.'!E11+'Крендель П.И.'!E11+'Никитенко А.Н.'!E11+'Беляков А.С.'!E11+'Онянова А.Л.'!E11+'Церковная И.А.'!E11+'Останина И.А.'!E11+'Серебрянникова Е.В.'!E11+'Искакова Н.С.'!E11+'дети судья 10'!E11)/$C$18,2)</f>
        <v>2.25</v>
      </c>
      <c r="F11" s="16">
        <f>ROUNDDOWN(('Чистякова Н.Д.'!F11+'Крендель П.И.'!F11+'Никитенко А.Н.'!F11+'Беляков А.С.'!F11+'Онянова А.Л.'!F11+'Церковная И.А.'!F11+'Останина И.А.'!F11+'Серебрянникова Е.В.'!F11+'Искакова Н.С.'!F11+'дети судья 10'!F11)/$C$18,2)</f>
        <v>1.5</v>
      </c>
      <c r="G11" s="16">
        <f>ROUNDDOWN(('Чистякова Н.Д.'!G11+'Крендель П.И.'!G11+'Никитенко А.Н.'!G11+'Беляков А.С.'!G11+'Онянова А.Л.'!G11+'Церковная И.А.'!G11+'Останина И.А.'!G11+'Серебрянникова Е.В.'!G11+'Искакова Н.С.'!G11+'дети судья 10'!G11)/$C$18,2)</f>
        <v>2.75</v>
      </c>
      <c r="H11" s="16">
        <f>ROUNDDOWN(('Чистякова Н.Д.'!H11+'Крендель П.И.'!H11+'Никитенко А.Н.'!H11+'Беляков А.С.'!H11+'Онянова А.Л.'!H11+'Церковная И.А.'!H11+'Останина И.А.'!H11+'Серебрянникова Е.В.'!H11+'Искакова Н.С.'!H11+'дети судья 10'!H11)/$C$18,2)</f>
        <v>2</v>
      </c>
      <c r="I11" s="16">
        <f>ROUNDDOWN(('Чистякова Н.Д.'!I11+'Крендель П.И.'!I11+'Никитенко А.Н.'!I11+'Беляков А.С.'!I11+'Онянова А.Л.'!I11+'Церковная И.А.'!I11+'Останина И.А.'!I11+'Серебрянникова Е.В.'!I11+'Искакова Н.С.'!I11+'дети судья 10'!I11)/$C$18,2)</f>
        <v>2</v>
      </c>
      <c r="J11" s="16">
        <f>ROUNDDOWN(('Чистякова Н.Д.'!J11+'Крендель П.И.'!J11+'Никитенко А.Н.'!J11+'Беляков А.С.'!J11+'Онянова А.Л.'!J11+'Церковная И.А.'!J11+'Останина И.А.'!J11+'Серебрянникова Е.В.'!J11+'Искакова Н.С.'!J11+'дети судья 10'!J11)/$C$18,2)</f>
        <v>2</v>
      </c>
      <c r="K11" s="16">
        <f>ROUNDDOWN(('Чистякова Н.Д.'!K11+'Крендель П.И.'!K11+'Никитенко А.Н.'!K11+'Беляков А.С.'!K11+'Онянова А.Л.'!K11+'Церковная И.А.'!K11+'Останина И.А.'!K11+'Серебрянникова Е.В.'!K11+'Искакова Н.С.'!K11+'дети судья 10'!K11)/$C$18,2)</f>
        <v>1.5</v>
      </c>
      <c r="L11" s="16">
        <f>ROUNDDOWN(('Чистякова Н.Д.'!L11+'Крендель П.И.'!L11+'Никитенко А.Н.'!L11+'Беляков А.С.'!L11+'Онянова А.Л.'!L11+'Церковная И.А.'!L11+'Останина И.А.'!L11+'Серебрянникова Е.В.'!L11+'Искакова Н.С.'!L11+'дети судья 10'!L11)/$C$18,2)</f>
        <v>2.25</v>
      </c>
      <c r="M11" s="16">
        <f>ROUNDDOWN(('Чистякова Н.Д.'!M11+'Крендель П.И.'!M11+'Никитенко А.Н.'!M11+'Беляков А.С.'!M11+'Онянова А.Л.'!M11+'Церковная И.А.'!M11+'Останина И.А.'!M11+'Серебрянникова Е.В.'!M11+'Искакова Н.С.'!M11+'дети судья 10'!M11)/$C$18,2)</f>
        <v>1.5</v>
      </c>
      <c r="N11" s="16">
        <f>ROUNDDOWN(('Чистякова Н.Д.'!N11+'Крендель П.И.'!N11+'Никитенко А.Н.'!N11+'Беляков А.С.'!N11+'Онянова А.Л.'!N11+'Церковная И.А.'!N11+'Останина И.А.'!N11+'Серебрянникова Е.В.'!N11+'Искакова Н.С.'!N11+'дети судья 10'!N11)/$C$18,2)</f>
        <v>2</v>
      </c>
      <c r="O11" s="16">
        <f>ROUNDDOWN(('Чистякова Н.Д.'!O11+'Крендель П.И.'!O11+'Никитенко А.Н.'!O11+'Беляков А.С.'!O11+'Онянова А.Л.'!O11+'Церковная И.А.'!O11+'Останина И.А.'!O11+'Серебрянникова Е.В.'!O11+'Искакова Н.С.'!O11+'дети судья 10'!O11)/$C$18,2)</f>
        <v>1.75</v>
      </c>
      <c r="P11" s="16">
        <f>ROUNDDOWN(('Чистякова Н.Д.'!P11+'Крендель П.И.'!P11+'Никитенко А.Н.'!P11+'Беляков А.С.'!P11+'Онянова А.Л.'!P11+'Церковная И.А.'!P11+'Останина И.А.'!P11+'Серебрянникова Е.В.'!P11+'Искакова Н.С.'!P11+'дети судья 10'!P11)/$C$18,2)</f>
        <v>2</v>
      </c>
      <c r="Q11" s="16">
        <f>ROUNDDOWN(('Чистякова Н.Д.'!Q11+'Крендель П.И.'!Q11+'Никитенко А.Н.'!Q11+'Беляков А.С.'!Q11+'Онянова А.Л.'!Q11+'Церковная И.А.'!Q11+'Останина И.А.'!Q11+'Серебрянникова Е.В.'!Q11+'Искакова Н.С.'!Q11+'дети судья 10'!Q11)/$C$18,2)</f>
        <v>2.25</v>
      </c>
      <c r="R11" s="16">
        <f>ROUNDDOWN(('Чистякова Н.Д.'!R11+'Крендель П.И.'!R11+'Никитенко А.Н.'!R11+'Беляков А.С.'!R11+'Онянова А.Л.'!R11+'Церковная И.А.'!R11+'Останина И.А.'!R11+'Серебрянникова Е.В.'!R11+'Искакова Н.С.'!R11+'дети судья 10'!R11)/$C$18,2)</f>
        <v>2</v>
      </c>
      <c r="S11" s="16">
        <f>ROUNDDOWN(('Чистякова Н.Д.'!S11+'Крендель П.И.'!S11+'Никитенко А.Н.'!S11+'Беляков А.С.'!S11+'Онянова А.Л.'!S11+'Церковная И.А.'!S11+'Останина И.А.'!S11+'Серебрянникова Е.В.'!S11+'Искакова Н.С.'!S11+'дети судья 10'!S11)/$C$18,2)</f>
        <v>1.75</v>
      </c>
      <c r="T11" s="16">
        <f>ROUNDDOWN(('Чистякова Н.Д.'!T11+'Крендель П.И.'!T11+'Никитенко А.Н.'!T11+'Беляков А.С.'!T11+'Онянова А.Л.'!T11+'Церковная И.А.'!T11+'Останина И.А.'!T11+'Серебрянникова Е.В.'!T11+'Искакова Н.С.'!T11+'дети судья 10'!T11)/$C$18,2)</f>
        <v>2</v>
      </c>
      <c r="U11" s="16">
        <f>ROUNDDOWN(('Чистякова Н.Д.'!U11+'Крендель П.И.'!U11+'Никитенко А.Н.'!U11+'Беляков А.С.'!U11+'Онянова А.Л.'!U11+'Церковная И.А.'!U11+'Останина И.А.'!U11+'Серебрянникова Е.В.'!U11+'Искакова Н.С.'!U11+'дети судья 10'!U11)/$C$18,2)</f>
        <v>1.5</v>
      </c>
      <c r="V11" s="16">
        <f>ROUNDDOWN(('Чистякова Н.Д.'!V11+'Крендель П.И.'!V11+'Никитенко А.Н.'!V11+'Беляков А.С.'!V11+'Онянова А.Л.'!V11+'Церковная И.А.'!V11+'Останина И.А.'!V11+'Серебрянникова Е.В.'!V11+'Искакова Н.С.'!V11+'дети судья 10'!V11)/$C$18,2)</f>
        <v>2.25</v>
      </c>
      <c r="W11" s="16">
        <f>ROUNDDOWN(('Чистякова Н.Д.'!W11+'Крендель П.И.'!W11+'Никитенко А.Н.'!W11+'Беляков А.С.'!W11+'Онянова А.Л.'!W11+'Церковная И.А.'!W11+'Останина И.А.'!W11+'Серебрянникова Е.В.'!W11+'Искакова Н.С.'!W11+'дети судья 10'!W11)/$C$18,2)</f>
        <v>2.5</v>
      </c>
      <c r="X11" s="16">
        <f>ROUNDDOWN(('Чистякова Н.Д.'!X11+'Крендель П.И.'!X11+'Никитенко А.Н.'!X11+'Беляков А.С.'!X11+'Онянова А.Л.'!X11+'Церковная И.А.'!X11+'Останина И.А.'!X11+'Серебрянникова Е.В.'!X11+'Искакова Н.С.'!X11+'дети судья 10'!X11)/$C$18,2)</f>
        <v>2</v>
      </c>
      <c r="Y11" s="16">
        <f>ROUNDDOWN(('Чистякова Н.Д.'!Y11+'Крендель П.И.'!Y11+'Никитенко А.Н.'!Y11+'Беляков А.С.'!Y11+'Онянова А.Л.'!Y11+'Церковная И.А.'!Y11+'Останина И.А.'!Y11+'Серебрянникова Е.В.'!Y11+'Искакова Н.С.'!Y11+'дети судья 10'!Y11)/$C$18,2)</f>
        <v>2</v>
      </c>
      <c r="Z11" s="16">
        <f>ROUNDDOWN(('Чистякова Н.Д.'!Z11+'Крендель П.И.'!Z11+'Никитенко А.Н.'!Z11+'Беляков А.С.'!Z11+'Онянова А.Л.'!Z11+'Церковная И.А.'!Z11+'Останина И.А.'!Z11+'Серебрянникова Е.В.'!Z11+'Искакова Н.С.'!Z11+'дети судья 10'!Z11)/$C$18,2)</f>
        <v>1.75</v>
      </c>
      <c r="AA11" s="16">
        <f>ROUNDDOWN(('Чистякова Н.Д.'!AA11+'Крендель П.И.'!AA11+'Никитенко А.Н.'!AA11+'Беляков А.С.'!AA11+'Онянова А.Л.'!AA11+'Церковная И.А.'!AA11+'Останина И.А.'!AA11+'Серебрянникова Е.В.'!AA11+'Искакова Н.С.'!AA11+'дети судья 10'!AA11)/$C$18,2)</f>
        <v>2</v>
      </c>
      <c r="AB11" s="16">
        <f>ROUNDDOWN(('Чистякова Н.Д.'!AB11+'Крендель П.И.'!AB11+'Никитенко А.Н.'!AB11+'Беляков А.С.'!AB11+'Онянова А.Л.'!AB11+'Церковная И.А.'!AB11+'Останина И.А.'!AB11+'Серебрянникова Е.В.'!AB11+'Искакова Н.С.'!AB11+'дети судья 10'!AB11)/$C$18,2)</f>
        <v>0</v>
      </c>
      <c r="AC11" s="16">
        <f>ROUNDDOWN(('Чистякова Н.Д.'!AC11+'Крендель П.И.'!AC11+'Никитенко А.Н.'!AC11+'Беляков А.С.'!AC11+'Онянова А.Л.'!AC11+'Церковная И.А.'!AC11+'Останина И.А.'!AC11+'Серебрянникова Е.В.'!AC11+'Искакова Н.С.'!AC11+'дети судья 10'!AC11)/$C$18,2)</f>
        <v>0</v>
      </c>
      <c r="AD11" s="16">
        <f>ROUNDDOWN(('Чистякова Н.Д.'!AD11+'Крендель П.И.'!AD11+'Никитенко А.Н.'!AD11+'Беляков А.С.'!AD11+'Онянова А.Л.'!AD11+'Церковная И.А.'!AD11+'Останина И.А.'!AD11+'Серебрянникова Е.В.'!AD11+'Искакова Н.С.'!AD11+'дети судья 10'!AD11)/$C$18,2)</f>
        <v>0</v>
      </c>
      <c r="AE11" s="16">
        <f>ROUNDDOWN(('Чистякова Н.Д.'!AE11+'Крендель П.И.'!AE11+'Никитенко А.Н.'!AE11+'Беляков А.С.'!AE11+'Онянова А.Л.'!AE11+'Церковная И.А.'!AE11+'Останина И.А.'!AE11+'Серебрянникова Е.В.'!AE11+'Искакова Н.С.'!AE11+'дети судья 10'!AE11)/$C$18,2)</f>
        <v>0</v>
      </c>
      <c r="AF11" s="16">
        <f>ROUNDDOWN(('Чистякова Н.Д.'!AF11+'Крендель П.И.'!AF11+'Никитенко А.Н.'!AF11+'Беляков А.С.'!AF11+'Онянова А.Л.'!AF11+'Церковная И.А.'!AF11+'Останина И.А.'!AF11+'Серебрянникова Е.В.'!AF11+'Искакова Н.С.'!AF11+'дети судья 10'!AF11)/$C$18,2)</f>
        <v>0</v>
      </c>
      <c r="AG11" s="16">
        <f>ROUNDDOWN(('Чистякова Н.Д.'!AG11+'Крендель П.И.'!AG11+'Никитенко А.Н.'!AG11+'Беляков А.С.'!AG11+'Онянова А.Л.'!AG11+'Церковная И.А.'!AG11+'Останина И.А.'!AG11+'Серебрянникова Е.В.'!AG11+'Искакова Н.С.'!AG11+'дети судья 10'!AG11)/$C$18,2)</f>
        <v>0</v>
      </c>
      <c r="AH11" s="4"/>
    </row>
    <row r="12" spans="1:34" ht="15.75" customHeight="1">
      <c r="A12" s="12">
        <v>7</v>
      </c>
      <c r="B12" s="13" t="s">
        <v>40</v>
      </c>
      <c r="C12" s="14">
        <v>2</v>
      </c>
      <c r="D12" s="16">
        <f>ROUNDDOWN(('Чистякова Н.Д.'!D12+'Крендель П.И.'!D12+'Никитенко А.Н.'!D12+'Беляков А.С.'!D12+'Онянова А.Л.'!D12+'Церковная И.А.'!D12+'Останина И.А.'!D12+'Серебрянникова Е.В.'!D12+'Искакова Н.С.'!D12+'дети судья 10'!D12)/$C$18,2)</f>
        <v>2</v>
      </c>
      <c r="E12" s="16">
        <f>ROUNDDOWN(('Чистякова Н.Д.'!E12+'Крендель П.И.'!E12+'Никитенко А.Н.'!E12+'Беляков А.С.'!E12+'Онянова А.Л.'!E12+'Церковная И.А.'!E12+'Останина И.А.'!E12+'Серебрянникова Е.В.'!E12+'Искакова Н.С.'!E12+'дети судья 10'!E12)/$C$18,2)</f>
        <v>1.25</v>
      </c>
      <c r="F12" s="16">
        <f>ROUNDDOWN(('Чистякова Н.Д.'!F12+'Крендель П.И.'!F12+'Никитенко А.Н.'!F12+'Беляков А.С.'!F12+'Онянова А.Л.'!F12+'Церковная И.А.'!F12+'Останина И.А.'!F12+'Серебрянникова Е.В.'!F12+'Искакова Н.С.'!F12+'дети судья 10'!F12)/$C$18,2)</f>
        <v>2</v>
      </c>
      <c r="G12" s="16">
        <f>ROUNDDOWN(('Чистякова Н.Д.'!G12+'Крендель П.И.'!G12+'Никитенко А.Н.'!G12+'Беляков А.С.'!G12+'Онянова А.Л.'!G12+'Церковная И.А.'!G12+'Останина И.А.'!G12+'Серебрянникова Е.В.'!G12+'Искакова Н.С.'!G12+'дети судья 10'!G12)/$C$18,2)</f>
        <v>2</v>
      </c>
      <c r="H12" s="16">
        <f>ROUNDDOWN(('Чистякова Н.Д.'!H12+'Крендель П.И.'!H12+'Никитенко А.Н.'!H12+'Беляков А.С.'!H12+'Онянова А.Л.'!H12+'Церковная И.А.'!H12+'Останина И.А.'!H12+'Серебрянникова Е.В.'!H12+'Искакова Н.С.'!H12+'дети судья 10'!H12)/$C$18,2)</f>
        <v>2</v>
      </c>
      <c r="I12" s="16">
        <f>ROUNDDOWN(('Чистякова Н.Д.'!I12+'Крендель П.И.'!I12+'Никитенко А.Н.'!I12+'Беляков А.С.'!I12+'Онянова А.Л.'!I12+'Церковная И.А.'!I12+'Останина И.А.'!I12+'Серебрянникова Е.В.'!I12+'Искакова Н.С.'!I12+'дети судья 10'!I12)/$C$18,2)</f>
        <v>2</v>
      </c>
      <c r="J12" s="16">
        <f>ROUNDDOWN(('Чистякова Н.Д.'!J12+'Крендель П.И.'!J12+'Никитенко А.Н.'!J12+'Беляков А.С.'!J12+'Онянова А.Л.'!J12+'Церковная И.А.'!J12+'Останина И.А.'!J12+'Серебрянникова Е.В.'!J12+'Искакова Н.С.'!J12+'дети судья 10'!J12)/$C$18,2)</f>
        <v>2</v>
      </c>
      <c r="K12" s="16">
        <f>ROUNDDOWN(('Чистякова Н.Д.'!K12+'Крендель П.И.'!K12+'Никитенко А.Н.'!K12+'Беляков А.С.'!K12+'Онянова А.Л.'!K12+'Церковная И.А.'!K12+'Останина И.А.'!K12+'Серебрянникова Е.В.'!K12+'Искакова Н.С.'!K12+'дети судья 10'!K12)/$C$18,2)</f>
        <v>2</v>
      </c>
      <c r="L12" s="16">
        <f>ROUNDDOWN(('Чистякова Н.Д.'!L12+'Крендель П.И.'!L12+'Никитенко А.Н.'!L12+'Беляков А.С.'!L12+'Онянова А.Л.'!L12+'Церковная И.А.'!L12+'Останина И.А.'!L12+'Серебрянникова Е.В.'!L12+'Искакова Н.С.'!L12+'дети судья 10'!L12)/$C$18,2)</f>
        <v>2</v>
      </c>
      <c r="M12" s="16">
        <f>ROUNDDOWN(('Чистякова Н.Д.'!M12+'Крендель П.И.'!M12+'Никитенко А.Н.'!M12+'Беляков А.С.'!M12+'Онянова А.Л.'!M12+'Церковная И.А.'!M12+'Останина И.А.'!M12+'Серебрянникова Е.В.'!M12+'Искакова Н.С.'!M12+'дети судья 10'!M12)/$C$18,2)</f>
        <v>2</v>
      </c>
      <c r="N12" s="16">
        <f>ROUNDDOWN(('Чистякова Н.Д.'!N12+'Крендель П.И.'!N12+'Никитенко А.Н.'!N12+'Беляков А.С.'!N12+'Онянова А.Л.'!N12+'Церковная И.А.'!N12+'Останина И.А.'!N12+'Серебрянникова Е.В.'!N12+'Искакова Н.С.'!N12+'дети судья 10'!N12)/$C$18,2)</f>
        <v>2</v>
      </c>
      <c r="O12" s="16">
        <f>ROUNDDOWN(('Чистякова Н.Д.'!O12+'Крендель П.И.'!O12+'Никитенко А.Н.'!O12+'Беляков А.С.'!O12+'Онянова А.Л.'!O12+'Церковная И.А.'!O12+'Останина И.А.'!O12+'Серебрянникова Е.В.'!O12+'Искакова Н.С.'!O12+'дети судья 10'!O12)/$C$18,2)</f>
        <v>2</v>
      </c>
      <c r="P12" s="16">
        <f>ROUNDDOWN(('Чистякова Н.Д.'!P12+'Крендель П.И.'!P12+'Никитенко А.Н.'!P12+'Беляков А.С.'!P12+'Онянова А.Л.'!P12+'Церковная И.А.'!P12+'Останина И.А.'!P12+'Серебрянникова Е.В.'!P12+'Искакова Н.С.'!P12+'дети судья 10'!P12)/$C$18,2)</f>
        <v>2</v>
      </c>
      <c r="Q12" s="16">
        <f>ROUNDDOWN(('Чистякова Н.Д.'!Q12+'Крендель П.И.'!Q12+'Никитенко А.Н.'!Q12+'Беляков А.С.'!Q12+'Онянова А.Л.'!Q12+'Церковная И.А.'!Q12+'Останина И.А.'!Q12+'Серебрянникова Е.В.'!Q12+'Искакова Н.С.'!Q12+'дети судья 10'!Q12)/$C$18,2)</f>
        <v>2</v>
      </c>
      <c r="R12" s="16">
        <f>ROUNDDOWN(('Чистякова Н.Д.'!R12+'Крендель П.И.'!R12+'Никитенко А.Н.'!R12+'Беляков А.С.'!R12+'Онянова А.Л.'!R12+'Церковная И.А.'!R12+'Останина И.А.'!R12+'Серебрянникова Е.В.'!R12+'Искакова Н.С.'!R12+'дети судья 10'!R12)/$C$18,2)</f>
        <v>2</v>
      </c>
      <c r="S12" s="16">
        <f>ROUNDDOWN(('Чистякова Н.Д.'!S12+'Крендель П.И.'!S12+'Никитенко А.Н.'!S12+'Беляков А.С.'!S12+'Онянова А.Л.'!S12+'Церковная И.А.'!S12+'Останина И.А.'!S12+'Серебрянникова Е.В.'!S12+'Искакова Н.С.'!S12+'дети судья 10'!S12)/$C$18,2)</f>
        <v>2</v>
      </c>
      <c r="T12" s="16">
        <f>ROUNDDOWN(('Чистякова Н.Д.'!T12+'Крендель П.И.'!T12+'Никитенко А.Н.'!T12+'Беляков А.С.'!T12+'Онянова А.Л.'!T12+'Церковная И.А.'!T12+'Останина И.А.'!T12+'Серебрянникова Е.В.'!T12+'Искакова Н.С.'!T12+'дети судья 10'!T12)/$C$18,2)</f>
        <v>1.25</v>
      </c>
      <c r="U12" s="16">
        <f>ROUNDDOWN(('Чистякова Н.Д.'!U12+'Крендель П.И.'!U12+'Никитенко А.Н.'!U12+'Беляков А.С.'!U12+'Онянова А.Л.'!U12+'Церковная И.А.'!U12+'Останина И.А.'!U12+'Серебрянникова Е.В.'!U12+'Искакова Н.С.'!U12+'дети судья 10'!U12)/$C$18,2)</f>
        <v>0.75</v>
      </c>
      <c r="V12" s="16">
        <f>ROUNDDOWN(('Чистякова Н.Д.'!V12+'Крендель П.И.'!V12+'Никитенко А.Н.'!V12+'Беляков А.С.'!V12+'Онянова А.Л.'!V12+'Церковная И.А.'!V12+'Останина И.А.'!V12+'Серебрянникова Е.В.'!V12+'Искакова Н.С.'!V12+'дети судья 10'!V12)/$C$18,2)</f>
        <v>1.75</v>
      </c>
      <c r="W12" s="16">
        <f>ROUNDDOWN(('Чистякова Н.Д.'!W12+'Крендель П.И.'!W12+'Никитенко А.Н.'!W12+'Беляков А.С.'!W12+'Онянова А.Л.'!W12+'Церковная И.А.'!W12+'Останина И.А.'!W12+'Серебрянникова Е.В.'!W12+'Искакова Н.С.'!W12+'дети судья 10'!W12)/$C$18,2)</f>
        <v>2</v>
      </c>
      <c r="X12" s="16">
        <f>ROUNDDOWN(('Чистякова Н.Д.'!X12+'Крендель П.И.'!X12+'Никитенко А.Н.'!X12+'Беляков А.С.'!X12+'Онянова А.Л.'!X12+'Церковная И.А.'!X12+'Останина И.А.'!X12+'Серебрянникова Е.В.'!X12+'Искакова Н.С.'!X12+'дети судья 10'!X12)/$C$18,2)</f>
        <v>2</v>
      </c>
      <c r="Y12" s="16">
        <f>ROUNDDOWN(('Чистякова Н.Д.'!Y12+'Крендель П.И.'!Y12+'Никитенко А.Н.'!Y12+'Беляков А.С.'!Y12+'Онянова А.Л.'!Y12+'Церковная И.А.'!Y12+'Останина И.А.'!Y12+'Серебрянникова Е.В.'!Y12+'Искакова Н.С.'!Y12+'дети судья 10'!Y12)/$C$18,2)</f>
        <v>1.5</v>
      </c>
      <c r="Z12" s="16">
        <f>ROUNDDOWN(('Чистякова Н.Д.'!Z12+'Крендель П.И.'!Z12+'Никитенко А.Н.'!Z12+'Беляков А.С.'!Z12+'Онянова А.Л.'!Z12+'Церковная И.А.'!Z12+'Останина И.А.'!Z12+'Серебрянникова Е.В.'!Z12+'Искакова Н.С.'!Z12+'дети судья 10'!Z12)/$C$18,2)</f>
        <v>2</v>
      </c>
      <c r="AA12" s="16">
        <f>ROUNDDOWN(('Чистякова Н.Д.'!AA12+'Крендель П.И.'!AA12+'Никитенко А.Н.'!AA12+'Беляков А.С.'!AA12+'Онянова А.Л.'!AA12+'Церковная И.А.'!AA12+'Останина И.А.'!AA12+'Серебрянникова Е.В.'!AA12+'Искакова Н.С.'!AA12+'дети судья 10'!AA12)/$C$18,2)</f>
        <v>2</v>
      </c>
      <c r="AB12" s="16">
        <f>ROUNDDOWN(('Чистякова Н.Д.'!AB12+'Крендель П.И.'!AB12+'Никитенко А.Н.'!AB12+'Беляков А.С.'!AB12+'Онянова А.Л.'!AB12+'Церковная И.А.'!AB12+'Останина И.А.'!AB12+'Серебрянникова Е.В.'!AB12+'Искакова Н.С.'!AB12+'дети судья 10'!AB12)/$C$18,2)</f>
        <v>0</v>
      </c>
      <c r="AC12" s="16">
        <f>ROUNDDOWN(('Чистякова Н.Д.'!AC12+'Крендель П.И.'!AC12+'Никитенко А.Н.'!AC12+'Беляков А.С.'!AC12+'Онянова А.Л.'!AC12+'Церковная И.А.'!AC12+'Останина И.А.'!AC12+'Серебрянникова Е.В.'!AC12+'Искакова Н.С.'!AC12+'дети судья 10'!AC12)/$C$18,2)</f>
        <v>0</v>
      </c>
      <c r="AD12" s="16">
        <f>ROUNDDOWN(('Чистякова Н.Д.'!AD12+'Крендель П.И.'!AD12+'Никитенко А.Н.'!AD12+'Беляков А.С.'!AD12+'Онянова А.Л.'!AD12+'Церковная И.А.'!AD12+'Останина И.А.'!AD12+'Серебрянникова Е.В.'!AD12+'Искакова Н.С.'!AD12+'дети судья 10'!AD12)/$C$18,2)</f>
        <v>0</v>
      </c>
      <c r="AE12" s="16">
        <f>ROUNDDOWN(('Чистякова Н.Д.'!AE12+'Крендель П.И.'!AE12+'Никитенко А.Н.'!AE12+'Беляков А.С.'!AE12+'Онянова А.Л.'!AE12+'Церковная И.А.'!AE12+'Останина И.А.'!AE12+'Серебрянникова Е.В.'!AE12+'Искакова Н.С.'!AE12+'дети судья 10'!AE12)/$C$18,2)</f>
        <v>0</v>
      </c>
      <c r="AF12" s="16">
        <f>ROUNDDOWN(('Чистякова Н.Д.'!AF12+'Крендель П.И.'!AF12+'Никитенко А.Н.'!AF12+'Беляков А.С.'!AF12+'Онянова А.Л.'!AF12+'Церковная И.А.'!AF12+'Останина И.А.'!AF12+'Серебрянникова Е.В.'!AF12+'Искакова Н.С.'!AF12+'дети судья 10'!AF12)/$C$18,2)</f>
        <v>0</v>
      </c>
      <c r="AG12" s="16">
        <f>ROUNDDOWN(('Чистякова Н.Д.'!AG12+'Крендель П.И.'!AG12+'Никитенко А.Н.'!AG12+'Беляков А.С.'!AG12+'Онянова А.Л.'!AG12+'Церковная И.А.'!AG12+'Останина И.А.'!AG12+'Серебрянникова Е.В.'!AG12+'Искакова Н.С.'!AG12+'дети судья 10'!AG12)/$C$18,2)</f>
        <v>0</v>
      </c>
      <c r="AH12" s="4"/>
    </row>
    <row r="13" spans="1:34" ht="15.75" customHeight="1">
      <c r="A13" s="12">
        <v>8</v>
      </c>
      <c r="B13" s="13" t="s">
        <v>100</v>
      </c>
      <c r="C13" s="14">
        <v>3</v>
      </c>
      <c r="D13" s="16">
        <f>ROUNDDOWN(('Чистякова Н.Д.'!D13+'Крендель П.И.'!D13+'Никитенко А.Н.'!D13+'Беляков А.С.'!D13+'Онянова А.Л.'!D13+'Церковная И.А.'!D13+'Останина И.А.'!D13+'Серебрянникова Е.В.'!D13+'Искакова Н.С.'!D13+'дети судья 10'!D13)/$C$18,2)</f>
        <v>2</v>
      </c>
      <c r="E13" s="16">
        <f>ROUNDDOWN(('Чистякова Н.Д.'!E13+'Крендель П.И.'!E13+'Никитенко А.Н.'!E13+'Беляков А.С.'!E13+'Онянова А.Л.'!E13+'Церковная И.А.'!E13+'Останина И.А.'!E13+'Серебрянникова Е.В.'!E13+'Искакова Н.С.'!E13+'дети судья 10'!E13)/$C$18,2)</f>
        <v>2</v>
      </c>
      <c r="F13" s="16">
        <f>ROUNDDOWN(('Чистякова Н.Д.'!F13+'Крендель П.И.'!F13+'Никитенко А.Н.'!F13+'Беляков А.С.'!F13+'Онянова А.Л.'!F13+'Церковная И.А.'!F13+'Останина И.А.'!F13+'Серебрянникова Е.В.'!F13+'Искакова Н.С.'!F13+'дети судья 10'!F13)/$C$18,2)</f>
        <v>1.25</v>
      </c>
      <c r="G13" s="16">
        <f>ROUNDDOWN(('Чистякова Н.Д.'!G13+'Крендель П.И.'!G13+'Никитенко А.Н.'!G13+'Беляков А.С.'!G13+'Онянова А.Л.'!G13+'Церковная И.А.'!G13+'Останина И.А.'!G13+'Серебрянникова Е.В.'!G13+'Искакова Н.С.'!G13+'дети судья 10'!G13)/$C$18,2)</f>
        <v>2.5</v>
      </c>
      <c r="H13" s="16">
        <f>ROUNDDOWN(('Чистякова Н.Д.'!H13+'Крендель П.И.'!H13+'Никитенко А.Н.'!H13+'Беляков А.С.'!H13+'Онянова А.Л.'!H13+'Церковная И.А.'!H13+'Останина И.А.'!H13+'Серебрянникова Е.В.'!H13+'Искакова Н.С.'!H13+'дети судья 10'!H13)/$C$18,2)</f>
        <v>1.75</v>
      </c>
      <c r="I13" s="16">
        <f>ROUNDDOWN(('Чистякова Н.Д.'!I13+'Крендель П.И.'!I13+'Никитенко А.Н.'!I13+'Беляков А.С.'!I13+'Онянова А.Л.'!I13+'Церковная И.А.'!I13+'Останина И.А.'!I13+'Серебрянникова Е.В.'!I13+'Искакова Н.С.'!I13+'дети судья 10'!I13)/$C$18,2)</f>
        <v>1.5</v>
      </c>
      <c r="J13" s="16">
        <f>ROUNDDOWN(('Чистякова Н.Д.'!J13+'Крендель П.И.'!J13+'Никитенко А.Н.'!J13+'Беляков А.С.'!J13+'Онянова А.Л.'!J13+'Церковная И.А.'!J13+'Останина И.А.'!J13+'Серебрянникова Е.В.'!J13+'Искакова Н.С.'!J13+'дети судья 10'!J13)/$C$18,2)</f>
        <v>2</v>
      </c>
      <c r="K13" s="16">
        <f>ROUNDDOWN(('Чистякова Н.Д.'!K13+'Крендель П.И.'!K13+'Никитенко А.Н.'!K13+'Беляков А.С.'!K13+'Онянова А.Л.'!K13+'Церковная И.А.'!K13+'Останина И.А.'!K13+'Серебрянникова Е.В.'!K13+'Искакова Н.С.'!K13+'дети судья 10'!K13)/$C$18,2)</f>
        <v>1.5</v>
      </c>
      <c r="L13" s="16">
        <f>ROUNDDOWN(('Чистякова Н.Д.'!L13+'Крендель П.И.'!L13+'Никитенко А.Н.'!L13+'Беляков А.С.'!L13+'Онянова А.Л.'!L13+'Церковная И.А.'!L13+'Останина И.А.'!L13+'Серебрянникова Е.В.'!L13+'Искакова Н.С.'!L13+'дети судья 10'!L13)/$C$18,2)</f>
        <v>1.75</v>
      </c>
      <c r="M13" s="16">
        <f>ROUNDDOWN(('Чистякова Н.Д.'!M13+'Крендель П.И.'!M13+'Никитенко А.Н.'!M13+'Беляков А.С.'!M13+'Онянова А.Л.'!M13+'Церковная И.А.'!M13+'Останина И.А.'!M13+'Серебрянникова Е.В.'!M13+'Искакова Н.С.'!M13+'дети судья 10'!M13)/$C$18,2)</f>
        <v>1.5</v>
      </c>
      <c r="N13" s="16">
        <f>ROUNDDOWN(('Чистякова Н.Д.'!N13+'Крендель П.И.'!N13+'Никитенко А.Н.'!N13+'Беляков А.С.'!N13+'Онянова А.Л.'!N13+'Церковная И.А.'!N13+'Останина И.А.'!N13+'Серебрянникова Е.В.'!N13+'Искакова Н.С.'!N13+'дети судья 10'!N13)/$C$18,2)</f>
        <v>1.5</v>
      </c>
      <c r="O13" s="16">
        <f>ROUNDDOWN(('Чистякова Н.Д.'!O13+'Крендель П.И.'!O13+'Никитенко А.Н.'!O13+'Беляков А.С.'!O13+'Онянова А.Л.'!O13+'Церковная И.А.'!O13+'Останина И.А.'!O13+'Серебрянникова Е.В.'!O13+'Искакова Н.С.'!O13+'дети судья 10'!O13)/$C$18,2)</f>
        <v>1.75</v>
      </c>
      <c r="P13" s="16">
        <f>ROUNDDOWN(('Чистякова Н.Д.'!P13+'Крендель П.И.'!P13+'Никитенко А.Н.'!P13+'Беляков А.С.'!P13+'Онянова А.Л.'!P13+'Церковная И.А.'!P13+'Останина И.А.'!P13+'Серебрянникова Е.В.'!P13+'Искакова Н.С.'!P13+'дети судья 10'!P13)/$C$18,2)</f>
        <v>1.5</v>
      </c>
      <c r="Q13" s="16">
        <f>ROUNDDOWN(('Чистякова Н.Д.'!Q13+'Крендель П.И.'!Q13+'Никитенко А.Н.'!Q13+'Беляков А.С.'!Q13+'Онянова А.Л.'!Q13+'Церковная И.А.'!Q13+'Останина И.А.'!Q13+'Серебрянникова Е.В.'!Q13+'Искакова Н.С.'!Q13+'дети судья 10'!Q13)/$C$18,2)</f>
        <v>2</v>
      </c>
      <c r="R13" s="16">
        <f>ROUNDDOWN(('Чистякова Н.Д.'!R13+'Крендель П.И.'!R13+'Никитенко А.Н.'!R13+'Беляков А.С.'!R13+'Онянова А.Л.'!R13+'Церковная И.А.'!R13+'Останина И.А.'!R13+'Серебрянникова Е.В.'!R13+'Искакова Н.С.'!R13+'дети судья 10'!R13)/$C$18,2)</f>
        <v>1</v>
      </c>
      <c r="S13" s="16">
        <f>ROUNDDOWN(('Чистякова Н.Д.'!S13+'Крендель П.И.'!S13+'Никитенко А.Н.'!S13+'Беляков А.С.'!S13+'Онянова А.Л.'!S13+'Церковная И.А.'!S13+'Останина И.А.'!S13+'Серебрянникова Е.В.'!S13+'Искакова Н.С.'!S13+'дети судья 10'!S13)/$C$18,2)</f>
        <v>1.5</v>
      </c>
      <c r="T13" s="16">
        <f>ROUNDDOWN(('Чистякова Н.Д.'!T13+'Крендель П.И.'!T13+'Никитенко А.Н.'!T13+'Беляков А.С.'!T13+'Онянова А.Л.'!T13+'Церковная И.А.'!T13+'Останина И.А.'!T13+'Серебрянникова Е.В.'!T13+'Искакова Н.С.'!T13+'дети судья 10'!T13)/$C$18,2)</f>
        <v>1.5</v>
      </c>
      <c r="U13" s="16">
        <f>ROUNDDOWN(('Чистякова Н.Д.'!U13+'Крендель П.И.'!U13+'Никитенко А.Н.'!U13+'Беляков А.С.'!U13+'Онянова А.Л.'!U13+'Церковная И.А.'!U13+'Останина И.А.'!U13+'Серебрянникова Е.В.'!U13+'Искакова Н.С.'!U13+'дети судья 10'!U13)/$C$18,2)</f>
        <v>1.25</v>
      </c>
      <c r="V13" s="16">
        <f>ROUNDDOWN(('Чистякова Н.Д.'!V13+'Крендель П.И.'!V13+'Никитенко А.Н.'!V13+'Беляков А.С.'!V13+'Онянова А.Л.'!V13+'Церковная И.А.'!V13+'Останина И.А.'!V13+'Серебрянникова Е.В.'!V13+'Искакова Н.С.'!V13+'дети судья 10'!V13)/$C$18,2)</f>
        <v>1.75</v>
      </c>
      <c r="W13" s="16">
        <f>ROUNDDOWN(('Чистякова Н.Д.'!W13+'Крендель П.И.'!W13+'Никитенко А.Н.'!W13+'Беляков А.С.'!W13+'Онянова А.Л.'!W13+'Церковная И.А.'!W13+'Останина И.А.'!W13+'Серебрянникова Е.В.'!W13+'Искакова Н.С.'!W13+'дети судья 10'!W13)/$C$18,2)</f>
        <v>2.5</v>
      </c>
      <c r="X13" s="16">
        <f>ROUNDDOWN(('Чистякова Н.Д.'!X13+'Крендель П.И.'!X13+'Никитенко А.Н.'!X13+'Беляков А.С.'!X13+'Онянова А.Л.'!X13+'Церковная И.А.'!X13+'Останина И.А.'!X13+'Серебрянникова Е.В.'!X13+'Искакова Н.С.'!X13+'дети судья 10'!X13)/$C$18,2)</f>
        <v>2</v>
      </c>
      <c r="Y13" s="16">
        <f>ROUNDDOWN(('Чистякова Н.Д.'!Y13+'Крендель П.И.'!Y13+'Никитенко А.Н.'!Y13+'Беляков А.С.'!Y13+'Онянова А.Л.'!Y13+'Церковная И.А.'!Y13+'Останина И.А.'!Y13+'Серебрянникова Е.В.'!Y13+'Искакова Н.С.'!Y13+'дети судья 10'!Y13)/$C$18,2)</f>
        <v>1.75</v>
      </c>
      <c r="Z13" s="16">
        <f>ROUNDDOWN(('Чистякова Н.Д.'!Z13+'Крендель П.И.'!Z13+'Никитенко А.Н.'!Z13+'Беляков А.С.'!Z13+'Онянова А.Л.'!Z13+'Церковная И.А.'!Z13+'Останина И.А.'!Z13+'Серебрянникова Е.В.'!Z13+'Искакова Н.С.'!Z13+'дети судья 10'!Z13)/$C$18,2)</f>
        <v>1.75</v>
      </c>
      <c r="AA13" s="16">
        <f>ROUNDDOWN(('Чистякова Н.Д.'!AA13+'Крендель П.И.'!AA13+'Никитенко А.Н.'!AA13+'Беляков А.С.'!AA13+'Онянова А.Л.'!AA13+'Церковная И.А.'!AA13+'Останина И.А.'!AA13+'Серебрянникова Е.В.'!AA13+'Искакова Н.С.'!AA13+'дети судья 10'!AA13)/$C$18,2)</f>
        <v>1.5</v>
      </c>
      <c r="AB13" s="16">
        <f>ROUNDDOWN(('Чистякова Н.Д.'!AB13+'Крендель П.И.'!AB13+'Никитенко А.Н.'!AB13+'Беляков А.С.'!AB13+'Онянова А.Л.'!AB13+'Церковная И.А.'!AB13+'Останина И.А.'!AB13+'Серебрянникова Е.В.'!AB13+'Искакова Н.С.'!AB13+'дети судья 10'!AB13)/$C$18,2)</f>
        <v>0</v>
      </c>
      <c r="AC13" s="16">
        <f>ROUNDDOWN(('Чистякова Н.Д.'!AC13+'Крендель П.И.'!AC13+'Никитенко А.Н.'!AC13+'Беляков А.С.'!AC13+'Онянова А.Л.'!AC13+'Церковная И.А.'!AC13+'Останина И.А.'!AC13+'Серебрянникова Е.В.'!AC13+'Искакова Н.С.'!AC13+'дети судья 10'!AC13)/$C$18,2)</f>
        <v>0</v>
      </c>
      <c r="AD13" s="16">
        <f>ROUNDDOWN(('Чистякова Н.Д.'!AD13+'Крендель П.И.'!AD13+'Никитенко А.Н.'!AD13+'Беляков А.С.'!AD13+'Онянова А.Л.'!AD13+'Церковная И.А.'!AD13+'Останина И.А.'!AD13+'Серебрянникова Е.В.'!AD13+'Искакова Н.С.'!AD13+'дети судья 10'!AD13)/$C$18,2)</f>
        <v>0</v>
      </c>
      <c r="AE13" s="16">
        <f>ROUNDDOWN(('Чистякова Н.Д.'!AE13+'Крендель П.И.'!AE13+'Никитенко А.Н.'!AE13+'Беляков А.С.'!AE13+'Онянова А.Л.'!AE13+'Церковная И.А.'!AE13+'Останина И.А.'!AE13+'Серебрянникова Е.В.'!AE13+'Искакова Н.С.'!AE13+'дети судья 10'!AE13)/$C$18,2)</f>
        <v>0</v>
      </c>
      <c r="AF13" s="16">
        <f>ROUNDDOWN(('Чистякова Н.Д.'!AF13+'Крендель П.И.'!AF13+'Никитенко А.Н.'!AF13+'Беляков А.С.'!AF13+'Онянова А.Л.'!AF13+'Церковная И.А.'!AF13+'Останина И.А.'!AF13+'Серебрянникова Е.В.'!AF13+'Искакова Н.С.'!AF13+'дети судья 10'!AF13)/$C$18,2)</f>
        <v>0</v>
      </c>
      <c r="AG13" s="16">
        <f>ROUNDDOWN(('Чистякова Н.Д.'!AG13+'Крендель П.И.'!AG13+'Никитенко А.Н.'!AG13+'Беляков А.С.'!AG13+'Онянова А.Л.'!AG13+'Церковная И.А.'!AG13+'Останина И.А.'!AG13+'Серебрянникова Е.В.'!AG13+'Искакова Н.С.'!AG13+'дети судья 10'!AG13)/$C$18,2)</f>
        <v>0</v>
      </c>
      <c r="AH13" s="4"/>
    </row>
    <row r="14" spans="1:34" ht="24" customHeight="1">
      <c r="A14" s="12">
        <v>9</v>
      </c>
      <c r="B14" s="13" t="s">
        <v>42</v>
      </c>
      <c r="C14" s="14">
        <v>3</v>
      </c>
      <c r="D14" s="16">
        <f>ROUNDDOWN(('Чистякова Н.Д.'!D14+'Крендель П.И.'!D14+'Никитенко А.Н.'!D14+'Беляков А.С.'!D14+'Онянова А.Л.'!D14+'Церковная И.А.'!D14+'Останина И.А.'!D14+'Серебрянникова Е.В.'!D14+'Искакова Н.С.'!D14+'дети судья 10'!D14)/$C$18,2)</f>
        <v>2.5</v>
      </c>
      <c r="E14" s="16">
        <f>ROUNDDOWN(('Чистякова Н.Д.'!E14+'Крендель П.И.'!E14+'Никитенко А.Н.'!E14+'Беляков А.С.'!E14+'Онянова А.Л.'!E14+'Церковная И.А.'!E14+'Останина И.А.'!E14+'Серебрянникова Е.В.'!E14+'Искакова Н.С.'!E14+'дети судья 10'!E14)/$C$18,2)</f>
        <v>2.25</v>
      </c>
      <c r="F14" s="16">
        <f>ROUNDDOWN(('Чистякова Н.Д.'!F14+'Крендель П.И.'!F14+'Никитенко А.Н.'!F14+'Беляков А.С.'!F14+'Онянова А.Л.'!F14+'Церковная И.А.'!F14+'Останина И.А.'!F14+'Серебрянникова Е.В.'!F14+'Искакова Н.С.'!F14+'дети судья 10'!F14)/$C$18,2)</f>
        <v>1.25</v>
      </c>
      <c r="G14" s="16">
        <f>ROUNDDOWN(('Чистякова Н.Д.'!G14+'Крендель П.И.'!G14+'Никитенко А.Н.'!G14+'Беляков А.С.'!G14+'Онянова А.Л.'!G14+'Церковная И.А.'!G14+'Останина И.А.'!G14+'Серебрянникова Е.В.'!G14+'Искакова Н.С.'!G14+'дети судья 10'!G14)/$C$18,2)</f>
        <v>2.5</v>
      </c>
      <c r="H14" s="16">
        <f>ROUNDDOWN(('Чистякова Н.Д.'!H14+'Крендель П.И.'!H14+'Никитенко А.Н.'!H14+'Беляков А.С.'!H14+'Онянова А.Л.'!H14+'Церковная И.А.'!H14+'Останина И.А.'!H14+'Серебрянникова Е.В.'!H14+'Искакова Н.С.'!H14+'дети судья 10'!H14)/$C$18,2)</f>
        <v>2</v>
      </c>
      <c r="I14" s="16">
        <f>ROUNDDOWN(('Чистякова Н.Д.'!I14+'Крендель П.И.'!I14+'Никитенко А.Н.'!I14+'Беляков А.С.'!I14+'Онянова А.Л.'!I14+'Церковная И.А.'!I14+'Останина И.А.'!I14+'Серебрянникова Е.В.'!I14+'Искакова Н.С.'!I14+'дети судья 10'!I14)/$C$18,2)</f>
        <v>1.25</v>
      </c>
      <c r="J14" s="16">
        <f>ROUNDDOWN(('Чистякова Н.Д.'!J14+'Крендель П.И.'!J14+'Никитенко А.Н.'!J14+'Беляков А.С.'!J14+'Онянова А.Л.'!J14+'Церковная И.А.'!J14+'Останина И.А.'!J14+'Серебрянникова Е.В.'!J14+'Искакова Н.С.'!J14+'дети судья 10'!J14)/$C$18,2)</f>
        <v>2</v>
      </c>
      <c r="K14" s="16">
        <f>ROUNDDOWN(('Чистякова Н.Д.'!K14+'Крендель П.И.'!K14+'Никитенко А.Н.'!K14+'Беляков А.С.'!K14+'Онянова А.Л.'!K14+'Церковная И.А.'!K14+'Останина И.А.'!K14+'Серебрянникова Е.В.'!K14+'Искакова Н.С.'!K14+'дети судья 10'!K14)/$C$18,2)</f>
        <v>1.25</v>
      </c>
      <c r="L14" s="16">
        <f>ROUNDDOWN(('Чистякова Н.Д.'!L14+'Крендель П.И.'!L14+'Никитенко А.Н.'!L14+'Беляков А.С.'!L14+'Онянова А.Л.'!L14+'Церковная И.А.'!L14+'Останина И.А.'!L14+'Серебрянникова Е.В.'!L14+'Искакова Н.С.'!L14+'дети судья 10'!L14)/$C$18,2)</f>
        <v>1.75</v>
      </c>
      <c r="M14" s="16">
        <f>ROUNDDOWN(('Чистякова Н.Д.'!M14+'Крендель П.И.'!M14+'Никитенко А.Н.'!M14+'Беляков А.С.'!M14+'Онянова А.Л.'!M14+'Церковная И.А.'!M14+'Останина И.А.'!M14+'Серебрянникова Е.В.'!M14+'Искакова Н.С.'!M14+'дети судья 10'!M14)/$C$18,2)</f>
        <v>1.25</v>
      </c>
      <c r="N14" s="16">
        <f>ROUNDDOWN(('Чистякова Н.Д.'!N14+'Крендель П.И.'!N14+'Никитенко А.Н.'!N14+'Беляков А.С.'!N14+'Онянова А.Л.'!N14+'Церковная И.А.'!N14+'Останина И.А.'!N14+'Серебрянникова Е.В.'!N14+'Искакова Н.С.'!N14+'дети судья 10'!N14)/$C$18,2)</f>
        <v>1.5</v>
      </c>
      <c r="O14" s="16">
        <f>ROUNDDOWN(('Чистякова Н.Д.'!O14+'Крендель П.И.'!O14+'Никитенко А.Н.'!O14+'Беляков А.С.'!O14+'Онянова А.Л.'!O14+'Церковная И.А.'!O14+'Останина И.А.'!O14+'Серебрянникова Е.В.'!O14+'Искакова Н.С.'!O14+'дети судья 10'!O14)/$C$18,2)</f>
        <v>2.25</v>
      </c>
      <c r="P14" s="16">
        <f>ROUNDDOWN(('Чистякова Н.Д.'!P14+'Крендель П.И.'!P14+'Никитенко А.Н.'!P14+'Беляков А.С.'!P14+'Онянова А.Л.'!P14+'Церковная И.А.'!P14+'Останина И.А.'!P14+'Серебрянникова Е.В.'!P14+'Искакова Н.С.'!P14+'дети судья 10'!P14)/$C$18,2)</f>
        <v>2</v>
      </c>
      <c r="Q14" s="16">
        <f>ROUNDDOWN(('Чистякова Н.Д.'!Q14+'Крендель П.И.'!Q14+'Никитенко А.Н.'!Q14+'Беляков А.С.'!Q14+'Онянова А.Л.'!Q14+'Церковная И.А.'!Q14+'Останина И.А.'!Q14+'Серебрянникова Е.В.'!Q14+'Искакова Н.С.'!Q14+'дети судья 10'!Q14)/$C$18,2)</f>
        <v>2.25</v>
      </c>
      <c r="R14" s="16">
        <f>ROUNDDOWN(('Чистякова Н.Д.'!R14+'Крендель П.И.'!R14+'Никитенко А.Н.'!R14+'Беляков А.С.'!R14+'Онянова А.Л.'!R14+'Церковная И.А.'!R14+'Останина И.А.'!R14+'Серебрянникова Е.В.'!R14+'Искакова Н.С.'!R14+'дети судья 10'!R14)/$C$18,2)</f>
        <v>1.5</v>
      </c>
      <c r="S14" s="16">
        <f>ROUNDDOWN(('Чистякова Н.Д.'!S14+'Крендель П.И.'!S14+'Никитенко А.Н.'!S14+'Беляков А.С.'!S14+'Онянова А.Л.'!S14+'Церковная И.А.'!S14+'Останина И.А.'!S14+'Серебрянникова Е.В.'!S14+'Искакова Н.С.'!S14+'дети судья 10'!S14)/$C$18,2)</f>
        <v>1.75</v>
      </c>
      <c r="T14" s="16">
        <f>ROUNDDOWN(('Чистякова Н.Д.'!T14+'Крендель П.И.'!T14+'Никитенко А.Н.'!T14+'Беляков А.С.'!T14+'Онянова А.Л.'!T14+'Церковная И.А.'!T14+'Останина И.А.'!T14+'Серебрянникова Е.В.'!T14+'Искакова Н.С.'!T14+'дети судья 10'!T14)/$C$18,2)</f>
        <v>1.5</v>
      </c>
      <c r="U14" s="16">
        <f>ROUNDDOWN(('Чистякова Н.Д.'!U14+'Крендель П.И.'!U14+'Никитенко А.Н.'!U14+'Беляков А.С.'!U14+'Онянова А.Л.'!U14+'Церковная И.А.'!U14+'Останина И.А.'!U14+'Серебрянникова Е.В.'!U14+'Искакова Н.С.'!U14+'дети судья 10'!U14)/$C$18,2)</f>
        <v>1.5</v>
      </c>
      <c r="V14" s="16">
        <f>ROUNDDOWN(('Чистякова Н.Д.'!V14+'Крендель П.И.'!V14+'Никитенко А.Н.'!V14+'Беляков А.С.'!V14+'Онянова А.Л.'!V14+'Церковная И.А.'!V14+'Останина И.А.'!V14+'Серебрянникова Е.В.'!V14+'Искакова Н.С.'!V14+'дети судья 10'!V14)/$C$18,2)</f>
        <v>2</v>
      </c>
      <c r="W14" s="16">
        <f>ROUNDDOWN(('Чистякова Н.Д.'!W14+'Крендель П.И.'!W14+'Никитенко А.Н.'!W14+'Беляков А.С.'!W14+'Онянова А.Л.'!W14+'Церковная И.А.'!W14+'Останина И.А.'!W14+'Серебрянникова Е.В.'!W14+'Искакова Н.С.'!W14+'дети судья 10'!W14)/$C$18,2)</f>
        <v>2.75</v>
      </c>
      <c r="X14" s="16">
        <f>ROUNDDOWN(('Чистякова Н.Д.'!X14+'Крендель П.И.'!X14+'Никитенко А.Н.'!X14+'Беляков А.С.'!X14+'Онянова А.Л.'!X14+'Церковная И.А.'!X14+'Останина И.А.'!X14+'Серебрянникова Е.В.'!X14+'Искакова Н.С.'!X14+'дети судья 10'!X14)/$C$18,2)</f>
        <v>2</v>
      </c>
      <c r="Y14" s="16">
        <f>ROUNDDOWN(('Чистякова Н.Д.'!Y14+'Крендель П.И.'!Y14+'Никитенко А.Н.'!Y14+'Беляков А.С.'!Y14+'Онянова А.Л.'!Y14+'Церковная И.А.'!Y14+'Останина И.А.'!Y14+'Серебрянникова Е.В.'!Y14+'Искакова Н.С.'!Y14+'дети судья 10'!Y14)/$C$18,2)</f>
        <v>2</v>
      </c>
      <c r="Z14" s="16">
        <f>ROUNDDOWN(('Чистякова Н.Д.'!Z14+'Крендель П.И.'!Z14+'Никитенко А.Н.'!Z14+'Беляков А.С.'!Z14+'Онянова А.Л.'!Z14+'Церковная И.А.'!Z14+'Останина И.А.'!Z14+'Серебрянникова Е.В.'!Z14+'Искакова Н.С.'!Z14+'дети судья 10'!Z14)/$C$18,2)</f>
        <v>1.75</v>
      </c>
      <c r="AA14" s="16">
        <f>ROUNDDOWN(('Чистякова Н.Д.'!AA14+'Крендель П.И.'!AA14+'Никитенко А.Н.'!AA14+'Беляков А.С.'!AA14+'Онянова А.Л.'!AA14+'Церковная И.А.'!AA14+'Останина И.А.'!AA14+'Серебрянникова Е.В.'!AA14+'Искакова Н.С.'!AA14+'дети судья 10'!AA14)/$C$18,2)</f>
        <v>1.75</v>
      </c>
      <c r="AB14" s="16">
        <f>ROUNDDOWN(('Чистякова Н.Д.'!AB14+'Крендель П.И.'!AB14+'Никитенко А.Н.'!AB14+'Беляков А.С.'!AB14+'Онянова А.Л.'!AB14+'Церковная И.А.'!AB14+'Останина И.А.'!AB14+'Серебрянникова Е.В.'!AB14+'Искакова Н.С.'!AB14+'дети судья 10'!AB14)/$C$18,2)</f>
        <v>0</v>
      </c>
      <c r="AC14" s="16">
        <f>ROUNDDOWN(('Чистякова Н.Д.'!AC14+'Крендель П.И.'!AC14+'Никитенко А.Н.'!AC14+'Беляков А.С.'!AC14+'Онянова А.Л.'!AC14+'Церковная И.А.'!AC14+'Останина И.А.'!AC14+'Серебрянникова Е.В.'!AC14+'Искакова Н.С.'!AC14+'дети судья 10'!AC14)/$C$18,2)</f>
        <v>0</v>
      </c>
      <c r="AD14" s="16">
        <f>ROUNDDOWN(('Чистякова Н.Д.'!AD14+'Крендель П.И.'!AD14+'Никитенко А.Н.'!AD14+'Беляков А.С.'!AD14+'Онянова А.Л.'!AD14+'Церковная И.А.'!AD14+'Останина И.А.'!AD14+'Серебрянникова Е.В.'!AD14+'Искакова Н.С.'!AD14+'дети судья 10'!AD14)/$C$18,2)</f>
        <v>0</v>
      </c>
      <c r="AE14" s="16">
        <f>ROUNDDOWN(('Чистякова Н.Д.'!AE14+'Крендель П.И.'!AE14+'Никитенко А.Н.'!AE14+'Беляков А.С.'!AE14+'Онянова А.Л.'!AE14+'Церковная И.А.'!AE14+'Останина И.А.'!AE14+'Серебрянникова Е.В.'!AE14+'Искакова Н.С.'!AE14+'дети судья 10'!AE14)/$C$18,2)</f>
        <v>0</v>
      </c>
      <c r="AF14" s="16">
        <f>ROUNDDOWN(('Чистякова Н.Д.'!AF14+'Крендель П.И.'!AF14+'Никитенко А.Н.'!AF14+'Беляков А.С.'!AF14+'Онянова А.Л.'!AF14+'Церковная И.А.'!AF14+'Останина И.А.'!AF14+'Серебрянникова Е.В.'!AF14+'Искакова Н.С.'!AF14+'дети судья 10'!AF14)/$C$18,2)</f>
        <v>0</v>
      </c>
      <c r="AG14" s="16">
        <f>ROUNDDOWN(('Чистякова Н.Д.'!AG14+'Крендель П.И.'!AG14+'Никитенко А.Н.'!AG14+'Беляков А.С.'!AG14+'Онянова А.Л.'!AG14+'Церковная И.А.'!AG14+'Останина И.А.'!AG14+'Серебрянникова Е.В.'!AG14+'Искакова Н.С.'!AG14+'дети судья 10'!AG14)/$C$18,2)</f>
        <v>0</v>
      </c>
      <c r="AH14" s="4"/>
    </row>
    <row r="15" spans="1:34" ht="15.75" customHeight="1">
      <c r="A15" s="12">
        <v>10</v>
      </c>
      <c r="B15" s="13" t="s">
        <v>43</v>
      </c>
      <c r="C15" s="14">
        <v>2</v>
      </c>
      <c r="D15" s="16">
        <f>ROUNDDOWN(('Чистякова Н.Д.'!D15+'Крендель П.И.'!D15+'Никитенко А.Н.'!D15+'Беляков А.С.'!D15+'Онянова А.Л.'!D15+'Церковная И.А.'!D15+'Останина И.А.'!D15+'Серебрянникова Е.В.'!D15+'Искакова Н.С.'!D15+'дети судья 10'!D15)/$C$18,2)</f>
        <v>1.75</v>
      </c>
      <c r="E15" s="16">
        <f>ROUNDDOWN(('Чистякова Н.Д.'!E15+'Крендель П.И.'!E15+'Никитенко А.Н.'!E15+'Беляков А.С.'!E15+'Онянова А.Л.'!E15+'Церковная И.А.'!E15+'Останина И.А.'!E15+'Серебрянникова Е.В.'!E15+'Искакова Н.С.'!E15+'дети судья 10'!E15)/$C$18,2)</f>
        <v>2</v>
      </c>
      <c r="F15" s="16">
        <f>ROUNDDOWN(('Чистякова Н.Д.'!F15+'Крендель П.И.'!F15+'Никитенко А.Н.'!F15+'Беляков А.С.'!F15+'Онянова А.Л.'!F15+'Церковная И.А.'!F15+'Останина И.А.'!F15+'Серебрянникова Е.В.'!F15+'Искакова Н.С.'!F15+'дети судья 10'!F15)/$C$18,2)</f>
        <v>1</v>
      </c>
      <c r="G15" s="16">
        <f>ROUNDDOWN(('Чистякова Н.Д.'!G15+'Крендель П.И.'!G15+'Никитенко А.Н.'!G15+'Беляков А.С.'!G15+'Онянова А.Л.'!G15+'Церковная И.А.'!G15+'Останина И.А.'!G15+'Серебрянникова Е.В.'!G15+'Искакова Н.С.'!G15+'дети судья 10'!G15)/$C$18,2)</f>
        <v>2</v>
      </c>
      <c r="H15" s="16">
        <f>ROUNDDOWN(('Чистякова Н.Д.'!H15+'Крендель П.И.'!H15+'Никитенко А.Н.'!H15+'Беляков А.С.'!H15+'Онянова А.Л.'!H15+'Церковная И.А.'!H15+'Останина И.А.'!H15+'Серебрянникова Е.В.'!H15+'Искакова Н.С.'!H15+'дети судья 10'!H15)/$C$18,2)</f>
        <v>1.25</v>
      </c>
      <c r="I15" s="16">
        <f>ROUNDDOWN(('Чистякова Н.Д.'!I15+'Крендель П.И.'!I15+'Никитенко А.Н.'!I15+'Беляков А.С.'!I15+'Онянова А.Л.'!I15+'Церковная И.А.'!I15+'Останина И.А.'!I15+'Серебрянникова Е.В.'!I15+'Искакова Н.С.'!I15+'дети судья 10'!I15)/$C$18,2)</f>
        <v>1</v>
      </c>
      <c r="J15" s="16">
        <f>ROUNDDOWN(('Чистякова Н.Д.'!J15+'Крендель П.И.'!J15+'Никитенко А.Н.'!J15+'Беляков А.С.'!J15+'Онянова А.Л.'!J15+'Церковная И.А.'!J15+'Останина И.А.'!J15+'Серебрянникова Е.В.'!J15+'Искакова Н.С.'!J15+'дети судья 10'!J15)/$C$18,2)</f>
        <v>1.5</v>
      </c>
      <c r="K15" s="16">
        <f>ROUNDDOWN(('Чистякова Н.Д.'!K15+'Крендель П.И.'!K15+'Никитенко А.Н.'!K15+'Беляков А.С.'!K15+'Онянова А.Л.'!K15+'Церковная И.А.'!K15+'Останина И.А.'!K15+'Серебрянникова Е.В.'!K15+'Искакова Н.С.'!K15+'дети судья 10'!K15)/$C$18,2)</f>
        <v>1</v>
      </c>
      <c r="L15" s="16">
        <f>ROUNDDOWN(('Чистякова Н.Д.'!L15+'Крендель П.И.'!L15+'Никитенко А.Н.'!L15+'Беляков А.С.'!L15+'Онянова А.Л.'!L15+'Церковная И.А.'!L15+'Останина И.А.'!L15+'Серебрянникова Е.В.'!L15+'Искакова Н.С.'!L15+'дети судья 10'!L15)/$C$18,2)</f>
        <v>1.5</v>
      </c>
      <c r="M15" s="16">
        <f>ROUNDDOWN(('Чистякова Н.Д.'!M15+'Крендель П.И.'!M15+'Никитенко А.Н.'!M15+'Беляков А.С.'!M15+'Онянова А.Л.'!M15+'Церковная И.А.'!M15+'Останина И.А.'!M15+'Серебрянникова Е.В.'!M15+'Искакова Н.С.'!M15+'дети судья 10'!M15)/$C$18,2)</f>
        <v>0.75</v>
      </c>
      <c r="N15" s="16">
        <f>ROUNDDOWN(('Чистякова Н.Д.'!N15+'Крендель П.И.'!N15+'Никитенко А.Н.'!N15+'Беляков А.С.'!N15+'Онянова А.Л.'!N15+'Церковная И.А.'!N15+'Останина И.А.'!N15+'Серебрянникова Е.В.'!N15+'Искакова Н.С.'!N15+'дети судья 10'!N15)/$C$18,2)</f>
        <v>1.75</v>
      </c>
      <c r="O15" s="16">
        <f>ROUNDDOWN(('Чистякова Н.Д.'!O15+'Крендель П.И.'!O15+'Никитенко А.Н.'!O15+'Беляков А.С.'!O15+'Онянова А.Л.'!O15+'Церковная И.А.'!O15+'Останина И.А.'!O15+'Серебрянникова Е.В.'!O15+'Искакова Н.С.'!O15+'дети судья 10'!O15)/$C$18,2)</f>
        <v>1.25</v>
      </c>
      <c r="P15" s="16">
        <f>ROUNDDOWN(('Чистякова Н.Д.'!P15+'Крендель П.И.'!P15+'Никитенко А.Н.'!P15+'Беляков А.С.'!P15+'Онянова А.Л.'!P15+'Церковная И.А.'!P15+'Останина И.А.'!P15+'Серебрянникова Е.В.'!P15+'Искакова Н.С.'!P15+'дети судья 10'!P15)/$C$18,2)</f>
        <v>1</v>
      </c>
      <c r="Q15" s="16">
        <f>ROUNDDOWN(('Чистякова Н.Д.'!Q15+'Крендель П.И.'!Q15+'Никитенко А.Н.'!Q15+'Беляков А.С.'!Q15+'Онянова А.Л.'!Q15+'Церковная И.А.'!Q15+'Останина И.А.'!Q15+'Серебрянникова Е.В.'!Q15+'Искакова Н.С.'!Q15+'дети судья 10'!Q15)/$C$18,2)</f>
        <v>1.25</v>
      </c>
      <c r="R15" s="16">
        <f>ROUNDDOWN(('Чистякова Н.Д.'!R15+'Крендель П.И.'!R15+'Никитенко А.Н.'!R15+'Беляков А.С.'!R15+'Онянова А.Л.'!R15+'Церковная И.А.'!R15+'Останина И.А.'!R15+'Серебрянникова Е.В.'!R15+'Искакова Н.С.'!R15+'дети судья 10'!R15)/$C$18,2)</f>
        <v>0.75</v>
      </c>
      <c r="S15" s="16">
        <f>ROUNDDOWN(('Чистякова Н.Д.'!S15+'Крендель П.И.'!S15+'Никитенко А.Н.'!S15+'Беляков А.С.'!S15+'Онянова А.Л.'!S15+'Церковная И.А.'!S15+'Останина И.А.'!S15+'Серебрянникова Е.В.'!S15+'Искакова Н.С.'!S15+'дети судья 10'!S15)/$C$18,2)</f>
        <v>1.75</v>
      </c>
      <c r="T15" s="16">
        <f>ROUNDDOWN(('Чистякова Н.Д.'!T15+'Крендель П.И.'!T15+'Никитенко А.Н.'!T15+'Беляков А.С.'!T15+'Онянова А.Л.'!T15+'Церковная И.А.'!T15+'Останина И.А.'!T15+'Серебрянникова Е.В.'!T15+'Искакова Н.С.'!T15+'дети судья 10'!T15)/$C$18,2)</f>
        <v>1</v>
      </c>
      <c r="U15" s="16">
        <f>ROUNDDOWN(('Чистякова Н.Д.'!U15+'Крендель П.И.'!U15+'Никитенко А.Н.'!U15+'Беляков А.С.'!U15+'Онянова А.Л.'!U15+'Церковная И.А.'!U15+'Останина И.А.'!U15+'Серебрянникова Е.В.'!U15+'Искакова Н.С.'!U15+'дети судья 10'!U15)/$C$18,2)</f>
        <v>1</v>
      </c>
      <c r="V15" s="16">
        <f>ROUNDDOWN(('Чистякова Н.Д.'!V15+'Крендель П.И.'!V15+'Никитенко А.Н.'!V15+'Беляков А.С.'!V15+'Онянова А.Л.'!V15+'Церковная И.А.'!V15+'Останина И.А.'!V15+'Серебрянникова Е.В.'!V15+'Искакова Н.С.'!V15+'дети судья 10'!V15)/$C$18,2)</f>
        <v>1.25</v>
      </c>
      <c r="W15" s="16">
        <f>ROUNDDOWN(('Чистякова Н.Д.'!W15+'Крендель П.И.'!W15+'Никитенко А.Н.'!W15+'Беляков А.С.'!W15+'Онянова А.Л.'!W15+'Церковная И.А.'!W15+'Останина И.А.'!W15+'Серебрянникова Е.В.'!W15+'Искакова Н.С.'!W15+'дети судья 10'!W15)/$C$18,2)</f>
        <v>2.25</v>
      </c>
      <c r="X15" s="16">
        <f>ROUNDDOWN(('Чистякова Н.Д.'!X15+'Крендель П.И.'!X15+'Никитенко А.Н.'!X15+'Беляков А.С.'!X15+'Онянова А.Л.'!X15+'Церковная И.А.'!X15+'Останина И.А.'!X15+'Серебрянникова Е.В.'!X15+'Искакова Н.С.'!X15+'дети судья 10'!X15)/$C$18,2)</f>
        <v>1.25</v>
      </c>
      <c r="Y15" s="16">
        <f>ROUNDDOWN(('Чистякова Н.Д.'!Y15+'Крендель П.И.'!Y15+'Никитенко А.Н.'!Y15+'Беляков А.С.'!Y15+'Онянова А.Л.'!Y15+'Церковная И.А.'!Y15+'Останина И.А.'!Y15+'Серебрянникова Е.В.'!Y15+'Искакова Н.С.'!Y15+'дети судья 10'!Y15)/$C$18,2)</f>
        <v>1</v>
      </c>
      <c r="Z15" s="16">
        <f>ROUNDDOWN(('Чистякова Н.Д.'!Z15+'Крендель П.И.'!Z15+'Никитенко А.Н.'!Z15+'Беляков А.С.'!Z15+'Онянова А.Л.'!Z15+'Церковная И.А.'!Z15+'Останина И.А.'!Z15+'Серебрянникова Е.В.'!Z15+'Искакова Н.С.'!Z15+'дети судья 10'!Z15)/$C$18,2)</f>
        <v>1.5</v>
      </c>
      <c r="AA15" s="16">
        <f>ROUNDDOWN(('Чистякова Н.Д.'!AA15+'Крендель П.И.'!AA15+'Никитенко А.Н.'!AA15+'Беляков А.С.'!AA15+'Онянова А.Л.'!AA15+'Церковная И.А.'!AA15+'Останина И.А.'!AA15+'Серебрянникова Е.В.'!AA15+'Искакова Н.С.'!AA15+'дети судья 10'!AA15)/$C$18,2)</f>
        <v>1</v>
      </c>
      <c r="AB15" s="16">
        <f>ROUNDDOWN(('Чистякова Н.Д.'!AB15+'Крендель П.И.'!AB15+'Никитенко А.Н.'!AB15+'Беляков А.С.'!AB15+'Онянова А.Л.'!AB15+'Церковная И.А.'!AB15+'Останина И.А.'!AB15+'Серебрянникова Е.В.'!AB15+'Искакова Н.С.'!AB15+'дети судья 10'!AB15)/$C$18,2)</f>
        <v>0</v>
      </c>
      <c r="AC15" s="16">
        <f>ROUNDDOWN(('Чистякова Н.Д.'!AC15+'Крендель П.И.'!AC15+'Никитенко А.Н.'!AC15+'Беляков А.С.'!AC15+'Онянова А.Л.'!AC15+'Церковная И.А.'!AC15+'Останина И.А.'!AC15+'Серебрянникова Е.В.'!AC15+'Искакова Н.С.'!AC15+'дети судья 10'!AC15)/$C$18,2)</f>
        <v>0</v>
      </c>
      <c r="AD15" s="16">
        <f>ROUNDDOWN(('Чистякова Н.Д.'!AD15+'Крендель П.И.'!AD15+'Никитенко А.Н.'!AD15+'Беляков А.С.'!AD15+'Онянова А.Л.'!AD15+'Церковная И.А.'!AD15+'Останина И.А.'!AD15+'Серебрянникова Е.В.'!AD15+'Искакова Н.С.'!AD15+'дети судья 10'!AD15)/$C$18,2)</f>
        <v>0</v>
      </c>
      <c r="AE15" s="16">
        <f>ROUNDDOWN(('Чистякова Н.Д.'!AE15+'Крендель П.И.'!AE15+'Никитенко А.Н.'!AE15+'Беляков А.С.'!AE15+'Онянова А.Л.'!AE15+'Церковная И.А.'!AE15+'Останина И.А.'!AE15+'Серебрянникова Е.В.'!AE15+'Искакова Н.С.'!AE15+'дети судья 10'!AE15)/$C$18,2)</f>
        <v>0</v>
      </c>
      <c r="AF15" s="16">
        <f>ROUNDDOWN(('Чистякова Н.Д.'!AF15+'Крендель П.И.'!AF15+'Никитенко А.Н.'!AF15+'Беляков А.С.'!AF15+'Онянова А.Л.'!AF15+'Церковная И.А.'!AF15+'Останина И.А.'!AF15+'Серебрянникова Е.В.'!AF15+'Искакова Н.С.'!AF15+'дети судья 10'!AF15)/$C$18,2)</f>
        <v>0</v>
      </c>
      <c r="AG15" s="16">
        <f>ROUNDDOWN(('Чистякова Н.Д.'!AG15+'Крендель П.И.'!AG15+'Никитенко А.Н.'!AG15+'Беляков А.С.'!AG15+'Онянова А.Л.'!AG15+'Церковная И.А.'!AG15+'Останина И.А.'!AG15+'Серебрянникова Е.В.'!AG15+'Искакова Н.С.'!AG15+'дети судья 10'!AG15)/$C$18,2)</f>
        <v>0</v>
      </c>
      <c r="AH15" s="4"/>
    </row>
    <row r="16" spans="1:34" ht="15.75" customHeight="1">
      <c r="A16" s="3"/>
      <c r="B16" s="17" t="s">
        <v>44</v>
      </c>
      <c r="C16" s="18">
        <f t="shared" ref="C16:AG16" si="1">SUM(C6:C15)</f>
        <v>26</v>
      </c>
      <c r="D16" s="52">
        <f t="shared" si="1"/>
        <v>18.25</v>
      </c>
      <c r="E16" s="52">
        <f t="shared" si="1"/>
        <v>20</v>
      </c>
      <c r="F16" s="52">
        <f t="shared" si="1"/>
        <v>15</v>
      </c>
      <c r="G16" s="52">
        <f t="shared" si="1"/>
        <v>24.25</v>
      </c>
      <c r="H16" s="52">
        <f t="shared" si="1"/>
        <v>19.25</v>
      </c>
      <c r="I16" s="52">
        <f t="shared" si="1"/>
        <v>16.75</v>
      </c>
      <c r="J16" s="52">
        <f t="shared" si="1"/>
        <v>19.75</v>
      </c>
      <c r="K16" s="52">
        <f t="shared" si="1"/>
        <v>15.5</v>
      </c>
      <c r="L16" s="52">
        <f t="shared" si="1"/>
        <v>18.25</v>
      </c>
      <c r="M16" s="52">
        <f t="shared" si="1"/>
        <v>14.5</v>
      </c>
      <c r="N16" s="52">
        <f t="shared" si="1"/>
        <v>18.5</v>
      </c>
      <c r="O16" s="52">
        <f t="shared" si="1"/>
        <v>18</v>
      </c>
      <c r="P16" s="52">
        <f t="shared" si="1"/>
        <v>17.25</v>
      </c>
      <c r="Q16" s="52">
        <f t="shared" si="1"/>
        <v>20.5</v>
      </c>
      <c r="R16" s="52">
        <f t="shared" si="1"/>
        <v>16</v>
      </c>
      <c r="S16" s="52">
        <f t="shared" si="1"/>
        <v>17.75</v>
      </c>
      <c r="T16" s="52">
        <f t="shared" si="1"/>
        <v>16.25</v>
      </c>
      <c r="U16" s="52">
        <f t="shared" si="1"/>
        <v>12.75</v>
      </c>
      <c r="V16" s="52">
        <f t="shared" si="1"/>
        <v>18</v>
      </c>
      <c r="W16" s="52">
        <f t="shared" si="1"/>
        <v>23.25</v>
      </c>
      <c r="X16" s="52">
        <f t="shared" si="1"/>
        <v>18.75</v>
      </c>
      <c r="Y16" s="52">
        <f t="shared" si="1"/>
        <v>17.75</v>
      </c>
      <c r="Z16" s="52">
        <f t="shared" si="1"/>
        <v>18.5</v>
      </c>
      <c r="AA16" s="52">
        <f t="shared" si="1"/>
        <v>17</v>
      </c>
      <c r="AB16" s="52">
        <f t="shared" si="1"/>
        <v>0</v>
      </c>
      <c r="AC16" s="52">
        <f t="shared" si="1"/>
        <v>0</v>
      </c>
      <c r="AD16" s="52">
        <f t="shared" si="1"/>
        <v>0</v>
      </c>
      <c r="AE16" s="52">
        <f t="shared" si="1"/>
        <v>0</v>
      </c>
      <c r="AF16" s="52">
        <f t="shared" si="1"/>
        <v>0</v>
      </c>
      <c r="AG16" s="52">
        <f t="shared" si="1"/>
        <v>0</v>
      </c>
      <c r="AH16" s="4"/>
    </row>
    <row r="17" spans="1:34" ht="15.75" customHeight="1">
      <c r="A17" s="3"/>
      <c r="B17" s="20" t="s">
        <v>46</v>
      </c>
      <c r="C17" s="21"/>
      <c r="D17" s="22">
        <f t="shared" ref="D17:AG17" si="2">IF(D16=0,0,RANK(D16,$D$16:$AG$16,0))</f>
        <v>10</v>
      </c>
      <c r="E17" s="22">
        <f t="shared" si="2"/>
        <v>4</v>
      </c>
      <c r="F17" s="22">
        <f t="shared" si="2"/>
        <v>22</v>
      </c>
      <c r="G17" s="22">
        <f t="shared" si="2"/>
        <v>1</v>
      </c>
      <c r="H17" s="22">
        <f t="shared" si="2"/>
        <v>6</v>
      </c>
      <c r="I17" s="22">
        <f t="shared" si="2"/>
        <v>18</v>
      </c>
      <c r="J17" s="22">
        <f t="shared" si="2"/>
        <v>5</v>
      </c>
      <c r="K17" s="22">
        <f t="shared" si="2"/>
        <v>21</v>
      </c>
      <c r="L17" s="22">
        <f t="shared" si="2"/>
        <v>10</v>
      </c>
      <c r="M17" s="22">
        <f t="shared" si="2"/>
        <v>23</v>
      </c>
      <c r="N17" s="22">
        <f t="shared" si="2"/>
        <v>8</v>
      </c>
      <c r="O17" s="22">
        <f t="shared" si="2"/>
        <v>12</v>
      </c>
      <c r="P17" s="22">
        <f t="shared" si="2"/>
        <v>16</v>
      </c>
      <c r="Q17" s="22">
        <f t="shared" si="2"/>
        <v>3</v>
      </c>
      <c r="R17" s="22">
        <f t="shared" si="2"/>
        <v>20</v>
      </c>
      <c r="S17" s="22">
        <f t="shared" si="2"/>
        <v>14</v>
      </c>
      <c r="T17" s="22">
        <f t="shared" si="2"/>
        <v>19</v>
      </c>
      <c r="U17" s="22">
        <f t="shared" si="2"/>
        <v>24</v>
      </c>
      <c r="V17" s="22">
        <f t="shared" si="2"/>
        <v>12</v>
      </c>
      <c r="W17" s="22">
        <f t="shared" si="2"/>
        <v>2</v>
      </c>
      <c r="X17" s="22">
        <f t="shared" si="2"/>
        <v>7</v>
      </c>
      <c r="Y17" s="22">
        <f t="shared" si="2"/>
        <v>14</v>
      </c>
      <c r="Z17" s="22">
        <f t="shared" si="2"/>
        <v>8</v>
      </c>
      <c r="AA17" s="22">
        <f t="shared" si="2"/>
        <v>17</v>
      </c>
      <c r="AB17" s="22">
        <f t="shared" si="2"/>
        <v>0</v>
      </c>
      <c r="AC17" s="22">
        <f t="shared" si="2"/>
        <v>0</v>
      </c>
      <c r="AD17" s="22">
        <f t="shared" si="2"/>
        <v>0</v>
      </c>
      <c r="AE17" s="22">
        <f t="shared" si="2"/>
        <v>0</v>
      </c>
      <c r="AF17" s="22">
        <f t="shared" si="2"/>
        <v>0</v>
      </c>
      <c r="AG17" s="22">
        <f t="shared" si="2"/>
        <v>0</v>
      </c>
      <c r="AH17" s="4"/>
    </row>
    <row r="18" spans="1:34" ht="15.75" customHeight="1">
      <c r="A18" s="85" t="s">
        <v>102</v>
      </c>
      <c r="B18" s="86"/>
      <c r="C18" s="53">
        <v>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</row>
    <row r="19" spans="1:34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</row>
    <row r="20" spans="1:34" ht="15.75" customHeight="1">
      <c r="A20" s="12">
        <v>1</v>
      </c>
      <c r="B20" s="24" t="s">
        <v>49</v>
      </c>
      <c r="C20" s="14">
        <v>2</v>
      </c>
      <c r="D20" s="16">
        <f>ROUNDDOWN(('Чистякова Н.Д.'!D20+'Крендель П.И.'!D20+'Никитенко А.Н.'!D20+'Беляков А.С.'!D20+'Онянова А.Л.'!D20+'Церковная И.А.'!D20+'Останина И.А.'!D20+'Серебрянникова Е.В.'!D20+'Искакова Н.С.'!D20+'дети судья 10'!D20)/$C$34,2)</f>
        <v>1.5</v>
      </c>
      <c r="E20" s="16">
        <f>ROUNDDOWN(('Чистякова Н.Д.'!E20+'Крендель П.И.'!E20+'Никитенко А.Н.'!E20+'Беляков А.С.'!E20+'Онянова А.Л.'!E20+'Церковная И.А.'!E20+'Останина И.А.'!E20+'Серебрянникова Е.В.'!E20+'Искакова Н.С.'!E20+'дети судья 10'!E20)/$C$34,2)</f>
        <v>1.66</v>
      </c>
      <c r="F20" s="16">
        <f>ROUNDDOWN(('Чистякова Н.Д.'!F20+'Крендель П.И.'!F20+'Никитенко А.Н.'!F20+'Беляков А.С.'!F20+'Онянова А.Л.'!F20+'Церковная И.А.'!F20+'Останина И.А.'!F20+'Серебрянникова Е.В.'!F20+'Искакова Н.С.'!F20+'дети судья 10'!F20)/$C$34,2)</f>
        <v>1</v>
      </c>
      <c r="G20" s="16">
        <f>ROUNDDOWN(('Чистякова Н.Д.'!G20+'Крендель П.И.'!G20+'Никитенко А.Н.'!G20+'Беляков А.С.'!G20+'Онянова А.Л.'!G20+'Церковная И.А.'!G20+'Останина И.А.'!G20+'Серебрянникова Е.В.'!G20+'Искакова Н.С.'!G20+'дети судья 10'!G20)/$C$34,2)</f>
        <v>1.83</v>
      </c>
      <c r="H20" s="16">
        <f>ROUNDDOWN(('Чистякова Н.Д.'!H20+'Крендель П.И.'!H20+'Никитенко А.Н.'!H20+'Беляков А.С.'!H20+'Онянова А.Л.'!H20+'Церковная И.А.'!H20+'Останина И.А.'!H20+'Серебрянникова Е.В.'!H20+'Искакова Н.С.'!H20+'дети судья 10'!H20)/$C$34,2)</f>
        <v>1.1599999999999999</v>
      </c>
      <c r="I20" s="16">
        <f>ROUNDDOWN(('Чистякова Н.Д.'!I20+'Крендель П.И.'!I20+'Никитенко А.Н.'!I20+'Беляков А.С.'!I20+'Онянова А.Л.'!I20+'Церковная И.А.'!I20+'Останина И.А.'!I20+'Серебрянникова Е.В.'!I20+'Искакова Н.С.'!I20+'дети судья 10'!I20)/$C$34,2)</f>
        <v>1.66</v>
      </c>
      <c r="J20" s="16">
        <f>ROUNDDOWN(('Чистякова Н.Д.'!J20+'Крендель П.И.'!J20+'Никитенко А.Н.'!J20+'Беляков А.С.'!J20+'Онянова А.Л.'!J20+'Церковная И.А.'!J20+'Останина И.А.'!J20+'Серебрянникова Е.В.'!J20+'Искакова Н.С.'!J20+'дети судья 10'!J20)/$C$34,2)</f>
        <v>1.66</v>
      </c>
      <c r="K20" s="16">
        <f>ROUNDDOWN(('Чистякова Н.Д.'!K20+'Крендель П.И.'!K20+'Никитенко А.Н.'!K20+'Беляков А.С.'!K20+'Онянова А.Л.'!K20+'Церковная И.А.'!K20+'Останина И.А.'!K20+'Серебрянникова Е.В.'!K20+'Искакова Н.С.'!K20+'дети судья 10'!K20)/$C$34,2)</f>
        <v>1.1599999999999999</v>
      </c>
      <c r="L20" s="16">
        <f>ROUNDDOWN(('Чистякова Н.Д.'!L20+'Крендель П.И.'!L20+'Никитенко А.Н.'!L20+'Беляков А.С.'!L20+'Онянова А.Л.'!L20+'Церковная И.А.'!L20+'Останина И.А.'!L20+'Серебрянникова Е.В.'!L20+'Искакова Н.С.'!L20+'дети судья 10'!L20)/$C$34,2)</f>
        <v>1.66</v>
      </c>
      <c r="M20" s="16">
        <f>ROUNDDOWN(('Чистякова Н.Д.'!M20+'Крендель П.И.'!M20+'Никитенко А.Н.'!M20+'Беляков А.С.'!M20+'Онянова А.Л.'!M20+'Церковная И.А.'!M20+'Останина И.А.'!M20+'Серебрянникова Е.В.'!M20+'Искакова Н.С.'!M20+'дети судья 10'!M20)/$C$34,2)</f>
        <v>1.1599999999999999</v>
      </c>
      <c r="N20" s="16">
        <f>ROUNDDOWN(('Чистякова Н.Д.'!N20+'Крендель П.И.'!N20+'Никитенко А.Н.'!N20+'Беляков А.С.'!N20+'Онянова А.Л.'!N20+'Церковная И.А.'!N20+'Останина И.А.'!N20+'Серебрянникова Е.В.'!N20+'Искакова Н.С.'!N20+'дети судья 10'!N20)/$C$34,2)</f>
        <v>1.83</v>
      </c>
      <c r="O20" s="16">
        <f>ROUNDDOWN(('Чистякова Н.Д.'!O20+'Крендель П.И.'!O20+'Никитенко А.Н.'!O20+'Беляков А.С.'!O20+'Онянова А.Л.'!O20+'Церковная И.А.'!O20+'Останина И.А.'!O20+'Серебрянникова Е.В.'!O20+'Искакова Н.С.'!O20+'дети судья 10'!O20)/$C$34,2)</f>
        <v>1</v>
      </c>
      <c r="P20" s="16">
        <f>ROUNDDOWN(('Чистякова Н.Д.'!P20+'Крендель П.И.'!P20+'Никитенко А.Н.'!P20+'Беляков А.С.'!P20+'Онянова А.Л.'!P20+'Церковная И.А.'!P20+'Останина И.А.'!P20+'Серебрянникова Е.В.'!P20+'Искакова Н.С.'!P20+'дети судья 10'!P20)/$C$34,2)</f>
        <v>1.1599999999999999</v>
      </c>
      <c r="Q20" s="16">
        <f>ROUNDDOWN(('Чистякова Н.Д.'!Q20+'Крендель П.И.'!Q20+'Никитенко А.Н.'!Q20+'Беляков А.С.'!Q20+'Онянова А.Л.'!Q20+'Церковная И.А.'!Q20+'Останина И.А.'!Q20+'Серебрянникова Е.В.'!Q20+'Искакова Н.С.'!Q20+'дети судья 10'!Q20)/$C$34,2)</f>
        <v>1.83</v>
      </c>
      <c r="R20" s="16">
        <f>ROUNDDOWN(('Чистякова Н.Д.'!R20+'Крендель П.И.'!R20+'Никитенко А.Н.'!R20+'Беляков А.С.'!R20+'Онянова А.Л.'!R20+'Церковная И.А.'!R20+'Останина И.А.'!R20+'Серебрянникова Е.В.'!R20+'Искакова Н.С.'!R20+'дети судья 10'!R20)/$C$34,2)</f>
        <v>1</v>
      </c>
      <c r="S20" s="16">
        <f>ROUNDDOWN(('Чистякова Н.Д.'!S20+'Крендель П.И.'!S20+'Никитенко А.Н.'!S20+'Беляков А.С.'!S20+'Онянова А.Л.'!S20+'Церковная И.А.'!S20+'Останина И.А.'!S20+'Серебрянникова Е.В.'!S20+'Искакова Н.С.'!S20+'дети судья 10'!S20)/$C$34,2)</f>
        <v>1.66</v>
      </c>
      <c r="T20" s="16">
        <f>ROUNDDOWN(('Чистякова Н.Д.'!T20+'Крендель П.И.'!T20+'Никитенко А.Н.'!T20+'Беляков А.С.'!T20+'Онянова А.Л.'!T20+'Церковная И.А.'!T20+'Останина И.А.'!T20+'Серебрянникова Е.В.'!T20+'Искакова Н.С.'!T20+'дети судья 10'!T20)/$C$34,2)</f>
        <v>1.1599999999999999</v>
      </c>
      <c r="U20" s="16">
        <f>ROUNDDOWN(('Чистякова Н.Д.'!U20+'Крендель П.И.'!U20+'Никитенко А.Н.'!U20+'Беляков А.С.'!U20+'Онянова А.Л.'!U20+'Церковная И.А.'!U20+'Останина И.А.'!U20+'Серебрянникова Е.В.'!U20+'Искакова Н.С.'!U20+'дети судья 10'!U20)/$C$34,2)</f>
        <v>1.5</v>
      </c>
      <c r="V20" s="16">
        <f>ROUNDDOWN(('Чистякова Н.Д.'!V20+'Крендель П.И.'!V20+'Никитенко А.Н.'!V20+'Беляков А.С.'!V20+'Онянова А.Л.'!V20+'Церковная И.А.'!V20+'Останина И.А.'!V20+'Серебрянникова Е.В.'!V20+'Искакова Н.С.'!V20+'дети судья 10'!V20)/$C$34,2)</f>
        <v>1.66</v>
      </c>
      <c r="W20" s="16">
        <f>ROUNDDOWN(('Чистякова Н.Д.'!W20+'Крендель П.И.'!W20+'Никитенко А.Н.'!W20+'Беляков А.С.'!W20+'Онянова А.Л.'!W20+'Церковная И.А.'!W20+'Останина И.А.'!W20+'Серебрянникова Е.В.'!W20+'Искакова Н.С.'!W20+'дети судья 10'!W20)/$C$34,2)</f>
        <v>1.33</v>
      </c>
      <c r="X20" s="16">
        <f>ROUNDDOWN(('Чистякова Н.Д.'!X20+'Крендель П.И.'!X20+'Никитенко А.Н.'!X20+'Беляков А.С.'!X20+'Онянова А.Л.'!X20+'Церковная И.А.'!X20+'Останина И.А.'!X20+'Серебрянникова Е.В.'!X20+'Искакова Н.С.'!X20+'дети судья 10'!X20)/$C$34,2)</f>
        <v>1.83</v>
      </c>
      <c r="Y20" s="16">
        <f>ROUNDDOWN(('Чистякова Н.Д.'!Y20+'Крендель П.И.'!Y20+'Никитенко А.Н.'!Y20+'Беляков А.С.'!Y20+'Онянова А.Л.'!Y20+'Церковная И.А.'!Y20+'Останина И.А.'!Y20+'Серебрянникова Е.В.'!Y20+'Искакова Н.С.'!Y20+'дети судья 10'!Y20)/$C$34,2)</f>
        <v>1.5</v>
      </c>
      <c r="Z20" s="16">
        <f>ROUNDDOWN(('Чистякова Н.Д.'!Z20+'Крендель П.И.'!Z20+'Никитенко А.Н.'!Z20+'Беляков А.С.'!Z20+'Онянова А.Л.'!Z20+'Церковная И.А.'!Z20+'Останина И.А.'!Z20+'Серебрянникова Е.В.'!Z20+'Искакова Н.С.'!Z20+'дети судья 10'!Z20)/$C$34,2)</f>
        <v>1.33</v>
      </c>
      <c r="AA20" s="16">
        <f>ROUNDDOWN(('Чистякова Н.Д.'!AA20+'Крендель П.И.'!AA20+'Никитенко А.Н.'!AA20+'Беляков А.С.'!AA20+'Онянова А.Л.'!AA20+'Церковная И.А.'!AA20+'Останина И.А.'!AA20+'Серебрянникова Е.В.'!AA20+'Искакова Н.С.'!AA20+'дети судья 10'!AA20)/$C$34,2)</f>
        <v>1.5</v>
      </c>
      <c r="AB20" s="16">
        <f>ROUNDDOWN(('Чистякова Н.Д.'!AB20+'Крендель П.И.'!AB20+'Никитенко А.Н.'!AB20+'Беляков А.С.'!AB20+'Онянова А.Л.'!AB20+'Церковная И.А.'!AB20+'Останина И.А.'!AB20+'Серебрянникова Е.В.'!AB20+'Искакова Н.С.'!AB20+'дети судья 10'!AB20)/$C$34,2)</f>
        <v>0</v>
      </c>
      <c r="AC20" s="16">
        <f>ROUNDDOWN(('Чистякова Н.Д.'!AC20+'Крендель П.И.'!AC20+'Никитенко А.Н.'!AC20+'Беляков А.С.'!AC20+'Онянова А.Л.'!AC20+'Церковная И.А.'!AC20+'Останина И.А.'!AC20+'Серебрянникова Е.В.'!AC20+'Искакова Н.С.'!AC20+'дети судья 10'!AC20)/$C$34,2)</f>
        <v>0</v>
      </c>
      <c r="AD20" s="16">
        <f>ROUNDDOWN(('Чистякова Н.Д.'!AD20+'Крендель П.И.'!AD20+'Никитенко А.Н.'!AD20+'Беляков А.С.'!AD20+'Онянова А.Л.'!AD20+'Церковная И.А.'!AD20+'Останина И.А.'!AD20+'Серебрянникова Е.В.'!AD20+'Искакова Н.С.'!AD20+'дети судья 10'!AD20)/$C$34,2)</f>
        <v>0</v>
      </c>
      <c r="AE20" s="16">
        <f>ROUNDDOWN(('Чистякова Н.Д.'!AE20+'Крендель П.И.'!AE20+'Никитенко А.Н.'!AE20+'Беляков А.С.'!AE20+'Онянова А.Л.'!AE20+'Церковная И.А.'!AE20+'Останина И.А.'!AE20+'Серебрянникова Е.В.'!AE20+'Искакова Н.С.'!AE20+'дети судья 10'!AE20)/$C$34,2)</f>
        <v>0</v>
      </c>
      <c r="AF20" s="16">
        <f>ROUNDDOWN(('Чистякова Н.Д.'!AF20+'Крендель П.И.'!AF20+'Никитенко А.Н.'!AF20+'Беляков А.С.'!AF20+'Онянова А.Л.'!AF20+'Церковная И.А.'!AF20+'Останина И.А.'!AF20+'Серебрянникова Е.В.'!AF20+'Искакова Н.С.'!AF20+'дети судья 10'!AF20)/$C$34,2)</f>
        <v>0</v>
      </c>
      <c r="AG20" s="16">
        <f>ROUNDDOWN(('Чистякова Н.Д.'!AG20+'Крендель П.И.'!AG20+'Никитенко А.Н.'!AG20+'Беляков А.С.'!AG20+'Онянова А.Л.'!AG20+'Церковная И.А.'!AG20+'Останина И.А.'!AG20+'Серебрянникова Е.В.'!AG20+'Искакова Н.С.'!AG20+'дети судья 10'!AG20)/$C$34,2)</f>
        <v>0</v>
      </c>
      <c r="AH20" s="4"/>
    </row>
    <row r="21" spans="1:34" ht="15.75" customHeight="1">
      <c r="A21" s="12">
        <v>2</v>
      </c>
      <c r="B21" s="24" t="s">
        <v>50</v>
      </c>
      <c r="C21" s="14">
        <v>3</v>
      </c>
      <c r="D21" s="16">
        <f>ROUNDDOWN(('Чистякова Н.Д.'!D21+'Крендель П.И.'!D21+'Никитенко А.Н.'!D21+'Беляков А.С.'!D21+'Онянова А.Л.'!D21+'Церковная И.А.'!D21+'Останина И.А.'!D21+'Серебрянникова Е.В.'!D21+'Искакова Н.С.'!D21+'дети судья 10'!D21)/$C$34,2)</f>
        <v>2</v>
      </c>
      <c r="E21" s="16">
        <f>ROUNDDOWN(('Чистякова Н.Д.'!E21+'Крендель П.И.'!E21+'Никитенко А.Н.'!E21+'Беляков А.С.'!E21+'Онянова А.Л.'!E21+'Церковная И.А.'!E21+'Останина И.А.'!E21+'Серебрянникова Е.В.'!E21+'Искакова Н.С.'!E21+'дети судья 10'!E21)/$C$34,2)</f>
        <v>2</v>
      </c>
      <c r="F21" s="16">
        <f>ROUNDDOWN(('Чистякова Н.Д.'!F21+'Крендель П.И.'!F21+'Никитенко А.Н.'!F21+'Беляков А.С.'!F21+'Онянова А.Л.'!F21+'Церковная И.А.'!F21+'Останина И.А.'!F21+'Серебрянникова Е.В.'!F21+'Искакова Н.С.'!F21+'дети судья 10'!F21)/$C$34,2)</f>
        <v>1.83</v>
      </c>
      <c r="G21" s="16">
        <f>ROUNDDOWN(('Чистякова Н.Д.'!G21+'Крендель П.И.'!G21+'Никитенко А.Н.'!G21+'Беляков А.С.'!G21+'Онянова А.Л.'!G21+'Церковная И.А.'!G21+'Останина И.А.'!G21+'Серебрянникова Е.В.'!G21+'Искакова Н.С.'!G21+'дети судья 10'!G21)/$C$34,2)</f>
        <v>2.5</v>
      </c>
      <c r="H21" s="16">
        <f>ROUNDDOWN(('Чистякова Н.Д.'!H21+'Крендель П.И.'!H21+'Никитенко А.Н.'!H21+'Беляков А.С.'!H21+'Онянова А.Л.'!H21+'Церковная И.А.'!H21+'Останина И.А.'!H21+'Серебрянникова Е.В.'!H21+'Искакова Н.С.'!H21+'дети судья 10'!H21)/$C$34,2)</f>
        <v>2.33</v>
      </c>
      <c r="I21" s="16">
        <f>ROUNDDOWN(('Чистякова Н.Д.'!I21+'Крендель П.И.'!I21+'Никитенко А.Н.'!I21+'Беляков А.С.'!I21+'Онянова А.Л.'!I21+'Церковная И.А.'!I21+'Останина И.А.'!I21+'Серебрянникова Е.В.'!I21+'Искакова Н.С.'!I21+'дети судья 10'!I21)/$C$34,2)</f>
        <v>2.33</v>
      </c>
      <c r="J21" s="16">
        <f>ROUNDDOWN(('Чистякова Н.Д.'!J21+'Крендель П.И.'!J21+'Никитенко А.Н.'!J21+'Беляков А.С.'!J21+'Онянова А.Л.'!J21+'Церковная И.А.'!J21+'Останина И.А.'!J21+'Серебрянникова Е.В.'!J21+'Искакова Н.С.'!J21+'дети судья 10'!J21)/$C$34,2)</f>
        <v>2.33</v>
      </c>
      <c r="K21" s="16">
        <f>ROUNDDOWN(('Чистякова Н.Д.'!K21+'Крендель П.И.'!K21+'Никитенко А.Н.'!K21+'Беляков А.С.'!K21+'Онянова А.Л.'!K21+'Церковная И.А.'!K21+'Останина И.А.'!K21+'Серебрянникова Е.В.'!K21+'Искакова Н.С.'!K21+'дети судья 10'!K21)/$C$34,2)</f>
        <v>2.16</v>
      </c>
      <c r="L21" s="16">
        <f>ROUNDDOWN(('Чистякова Н.Д.'!L21+'Крендель П.И.'!L21+'Никитенко А.Н.'!L21+'Беляков А.С.'!L21+'Онянова А.Л.'!L21+'Церковная И.А.'!L21+'Останина И.А.'!L21+'Серебрянникова Е.В.'!L21+'Искакова Н.С.'!L21+'дети судья 10'!L21)/$C$34,2)</f>
        <v>2.33</v>
      </c>
      <c r="M21" s="16">
        <f>ROUNDDOWN(('Чистякова Н.Д.'!M21+'Крендель П.И.'!M21+'Никитенко А.Н.'!M21+'Беляков А.С.'!M21+'Онянова А.Л.'!M21+'Церковная И.А.'!M21+'Останина И.А.'!M21+'Серебрянникова Е.В.'!M21+'Искакова Н.С.'!M21+'дети судья 10'!M21)/$C$34,2)</f>
        <v>2</v>
      </c>
      <c r="N21" s="16">
        <f>ROUNDDOWN(('Чистякова Н.Д.'!N21+'Крендель П.И.'!N21+'Никитенко А.Н.'!N21+'Беляков А.С.'!N21+'Онянова А.Л.'!N21+'Церковная И.А.'!N21+'Останина И.А.'!N21+'Серебрянникова Е.В.'!N21+'Искакова Н.С.'!N21+'дети судья 10'!N21)/$C$34,2)</f>
        <v>2.16</v>
      </c>
      <c r="O21" s="16">
        <f>ROUNDDOWN(('Чистякова Н.Д.'!O21+'Крендель П.И.'!O21+'Никитенко А.Н.'!O21+'Беляков А.С.'!O21+'Онянова А.Л.'!O21+'Церковная И.А.'!O21+'Останина И.А.'!O21+'Серебрянникова Е.В.'!O21+'Искакова Н.С.'!O21+'дети судья 10'!O21)/$C$34,2)</f>
        <v>2.16</v>
      </c>
      <c r="P21" s="16">
        <f>ROUNDDOWN(('Чистякова Н.Д.'!P21+'Крендель П.И.'!P21+'Никитенко А.Н.'!P21+'Беляков А.С.'!P21+'Онянова А.Л.'!P21+'Церковная И.А.'!P21+'Останина И.А.'!P21+'Серебрянникова Е.В.'!P21+'Искакова Н.С.'!P21+'дети судья 10'!P21)/$C$34,2)</f>
        <v>2.16</v>
      </c>
      <c r="Q21" s="16">
        <f>ROUNDDOWN(('Чистякова Н.Д.'!Q21+'Крендель П.И.'!Q21+'Никитенко А.Н.'!Q21+'Беляков А.С.'!Q21+'Онянова А.Л.'!Q21+'Церковная И.А.'!Q21+'Останина И.А.'!Q21+'Серебрянникова Е.В.'!Q21+'Искакова Н.С.'!Q21+'дети судья 10'!Q21)/$C$34,2)</f>
        <v>2.33</v>
      </c>
      <c r="R21" s="16">
        <f>ROUNDDOWN(('Чистякова Н.Д.'!R21+'Крендель П.И.'!R21+'Никитенко А.Н.'!R21+'Беляков А.С.'!R21+'Онянова А.Л.'!R21+'Церковная И.А.'!R21+'Останина И.А.'!R21+'Серебрянникова Е.В.'!R21+'Искакова Н.С.'!R21+'дети судья 10'!R21)/$C$34,2)</f>
        <v>1.66</v>
      </c>
      <c r="S21" s="16">
        <f>ROUNDDOWN(('Чистякова Н.Д.'!S21+'Крендель П.И.'!S21+'Никитенко А.Н.'!S21+'Беляков А.С.'!S21+'Онянова А.Л.'!S21+'Церковная И.А.'!S21+'Останина И.А.'!S21+'Серебрянникова Е.В.'!S21+'Искакова Н.С.'!S21+'дети судья 10'!S21)/$C$34,2)</f>
        <v>2.16</v>
      </c>
      <c r="T21" s="16">
        <f>ROUNDDOWN(('Чистякова Н.Д.'!T21+'Крендель П.И.'!T21+'Никитенко А.Н.'!T21+'Беляков А.С.'!T21+'Онянова А.Л.'!T21+'Церковная И.А.'!T21+'Останина И.А.'!T21+'Серебрянникова Е.В.'!T21+'Искакова Н.С.'!T21+'дети судья 10'!T21)/$C$34,2)</f>
        <v>2.33</v>
      </c>
      <c r="U21" s="16">
        <f>ROUNDDOWN(('Чистякова Н.Д.'!U21+'Крендель П.И.'!U21+'Никитенко А.Н.'!U21+'Беляков А.С.'!U21+'Онянова А.Л.'!U21+'Церковная И.А.'!U21+'Останина И.А.'!U21+'Серебрянникова Е.В.'!U21+'Искакова Н.С.'!U21+'дети судья 10'!U21)/$C$34,2)</f>
        <v>2.16</v>
      </c>
      <c r="V21" s="16">
        <f>ROUNDDOWN(('Чистякова Н.Д.'!V21+'Крендель П.И.'!V21+'Никитенко А.Н.'!V21+'Беляков А.С.'!V21+'Онянова А.Л.'!V21+'Церковная И.А.'!V21+'Останина И.А.'!V21+'Серебрянникова Е.В.'!V21+'Искакова Н.С.'!V21+'дети судья 10'!V21)/$C$34,2)</f>
        <v>1.83</v>
      </c>
      <c r="W21" s="16">
        <f>ROUNDDOWN(('Чистякова Н.Д.'!W21+'Крендель П.И.'!W21+'Никитенко А.Н.'!W21+'Беляков А.С.'!W21+'Онянова А.Л.'!W21+'Церковная И.А.'!W21+'Останина И.А.'!W21+'Серебрянникова Е.В.'!W21+'Искакова Н.С.'!W21+'дети судья 10'!W21)/$C$34,2)</f>
        <v>2.33</v>
      </c>
      <c r="X21" s="16">
        <f>ROUNDDOWN(('Чистякова Н.Д.'!X21+'Крендель П.И.'!X21+'Никитенко А.Н.'!X21+'Беляков А.С.'!X21+'Онянова А.Л.'!X21+'Церковная И.А.'!X21+'Останина И.А.'!X21+'Серебрянникова Е.В.'!X21+'Искакова Н.С.'!X21+'дети судья 10'!X21)/$C$34,2)</f>
        <v>2</v>
      </c>
      <c r="Y21" s="16">
        <f>ROUNDDOWN(('Чистякова Н.Д.'!Y21+'Крендель П.И.'!Y21+'Никитенко А.Н.'!Y21+'Беляков А.С.'!Y21+'Онянова А.Л.'!Y21+'Церковная И.А.'!Y21+'Останина И.А.'!Y21+'Серебрянникова Е.В.'!Y21+'Искакова Н.С.'!Y21+'дети судья 10'!Y21)/$C$34,2)</f>
        <v>2.33</v>
      </c>
      <c r="Z21" s="16">
        <f>ROUNDDOWN(('Чистякова Н.Д.'!Z21+'Крендель П.И.'!Z21+'Никитенко А.Н.'!Z21+'Беляков А.С.'!Z21+'Онянова А.Л.'!Z21+'Церковная И.А.'!Z21+'Останина И.А.'!Z21+'Серебрянникова Е.В.'!Z21+'Искакова Н.С.'!Z21+'дети судья 10'!Z21)/$C$34,2)</f>
        <v>2.16</v>
      </c>
      <c r="AA21" s="16">
        <f>ROUNDDOWN(('Чистякова Н.Д.'!AA21+'Крендель П.И.'!AA21+'Никитенко А.Н.'!AA21+'Беляков А.С.'!AA21+'Онянова А.Л.'!AA21+'Церковная И.А.'!AA21+'Останина И.А.'!AA21+'Серебрянникова Е.В.'!AA21+'Искакова Н.С.'!AA21+'дети судья 10'!AA21)/$C$34,2)</f>
        <v>2.33</v>
      </c>
      <c r="AB21" s="16">
        <f>ROUNDDOWN(('Чистякова Н.Д.'!AB21+'Крендель П.И.'!AB21+'Никитенко А.Н.'!AB21+'Беляков А.С.'!AB21+'Онянова А.Л.'!AB21+'Церковная И.А.'!AB21+'Останина И.А.'!AB21+'Серебрянникова Е.В.'!AB21+'Искакова Н.С.'!AB21+'дети судья 10'!AB21)/$C$34,2)</f>
        <v>0</v>
      </c>
      <c r="AC21" s="16">
        <f>ROUNDDOWN(('Чистякова Н.Д.'!AC21+'Крендель П.И.'!AC21+'Никитенко А.Н.'!AC21+'Беляков А.С.'!AC21+'Онянова А.Л.'!AC21+'Церковная И.А.'!AC21+'Останина И.А.'!AC21+'Серебрянникова Е.В.'!AC21+'Искакова Н.С.'!AC21+'дети судья 10'!AC21)/$C$34,2)</f>
        <v>0</v>
      </c>
      <c r="AD21" s="16">
        <f>ROUNDDOWN(('Чистякова Н.Д.'!AD21+'Крендель П.И.'!AD21+'Никитенко А.Н.'!AD21+'Беляков А.С.'!AD21+'Онянова А.Л.'!AD21+'Церковная И.А.'!AD21+'Останина И.А.'!AD21+'Серебрянникова Е.В.'!AD21+'Искакова Н.С.'!AD21+'дети судья 10'!AD21)/$C$34,2)</f>
        <v>0</v>
      </c>
      <c r="AE21" s="16">
        <f>ROUNDDOWN(('Чистякова Н.Д.'!AE21+'Крендель П.И.'!AE21+'Никитенко А.Н.'!AE21+'Беляков А.С.'!AE21+'Онянова А.Л.'!AE21+'Церковная И.А.'!AE21+'Останина И.А.'!AE21+'Серебрянникова Е.В.'!AE21+'Искакова Н.С.'!AE21+'дети судья 10'!AE21)/$C$34,2)</f>
        <v>0</v>
      </c>
      <c r="AF21" s="16">
        <f>ROUNDDOWN(('Чистякова Н.Д.'!AF21+'Крендель П.И.'!AF21+'Никитенко А.Н.'!AF21+'Беляков А.С.'!AF21+'Онянова А.Л.'!AF21+'Церковная И.А.'!AF21+'Останина И.А.'!AF21+'Серебрянникова Е.В.'!AF21+'Искакова Н.С.'!AF21+'дети судья 10'!AF21)/$C$34,2)</f>
        <v>0</v>
      </c>
      <c r="AG21" s="16">
        <f>ROUNDDOWN(('Чистякова Н.Д.'!AG21+'Крендель П.И.'!AG21+'Никитенко А.Н.'!AG21+'Беляков А.С.'!AG21+'Онянова А.Л.'!AG21+'Церковная И.А.'!AG21+'Останина И.А.'!AG21+'Серебрянникова Е.В.'!AG21+'Искакова Н.С.'!AG21+'дети судья 10'!AG21)/$C$34,2)</f>
        <v>0</v>
      </c>
      <c r="AH21" s="4"/>
    </row>
    <row r="22" spans="1:34" ht="21" customHeight="1">
      <c r="A22" s="12">
        <v>3</v>
      </c>
      <c r="B22" s="24" t="s">
        <v>51</v>
      </c>
      <c r="C22" s="14">
        <v>3</v>
      </c>
      <c r="D22" s="16">
        <f>ROUNDDOWN(('Чистякова Н.Д.'!D22+'Крендель П.И.'!D22+'Никитенко А.Н.'!D22+'Беляков А.С.'!D22+'Онянова А.Л.'!D22+'Церковная И.А.'!D22+'Останина И.А.'!D22+'Серебрянникова Е.В.'!D22+'Искакова Н.С.'!D22+'дети судья 10'!D22)/$C$34,2)</f>
        <v>1.66</v>
      </c>
      <c r="E22" s="16">
        <f>ROUNDDOWN(('Чистякова Н.Д.'!E22+'Крендель П.И.'!E22+'Никитенко А.Н.'!E22+'Беляков А.С.'!E22+'Онянова А.Л.'!E22+'Церковная И.А.'!E22+'Останина И.А.'!E22+'Серебрянникова Е.В.'!E22+'Искакова Н.С.'!E22+'дети судья 10'!E22)/$C$34,2)</f>
        <v>2</v>
      </c>
      <c r="F22" s="16">
        <f>ROUNDDOWN(('Чистякова Н.Д.'!F22+'Крендель П.И.'!F22+'Никитенко А.Н.'!F22+'Беляков А.С.'!F22+'Онянова А.Л.'!F22+'Церковная И.А.'!F22+'Останина И.А.'!F22+'Серебрянникова Е.В.'!F22+'Искакова Н.С.'!F22+'дети судья 10'!F22)/$C$34,2)</f>
        <v>1.83</v>
      </c>
      <c r="G22" s="16">
        <f>ROUNDDOWN(('Чистякова Н.Д.'!G22+'Крендель П.И.'!G22+'Никитенко А.Н.'!G22+'Беляков А.С.'!G22+'Онянова А.Л.'!G22+'Церковная И.А.'!G22+'Останина И.А.'!G22+'Серебрянникова Е.В.'!G22+'Искакова Н.С.'!G22+'дети судья 10'!G22)/$C$34,2)</f>
        <v>2.66</v>
      </c>
      <c r="H22" s="16">
        <f>ROUNDDOWN(('Чистякова Н.Д.'!H22+'Крендель П.И.'!H22+'Никитенко А.Н.'!H22+'Беляков А.С.'!H22+'Онянова А.Л.'!H22+'Церковная И.А.'!H22+'Останина И.А.'!H22+'Серебрянникова Е.В.'!H22+'Искакова Н.С.'!H22+'дети судья 10'!H22)/$C$34,2)</f>
        <v>1.66</v>
      </c>
      <c r="I22" s="16">
        <f>ROUNDDOWN(('Чистякова Н.Д.'!I22+'Крендель П.И.'!I22+'Никитенко А.Н.'!I22+'Беляков А.С.'!I22+'Онянова А.Л.'!I22+'Церковная И.А.'!I22+'Останина И.А.'!I22+'Серебрянникова Е.В.'!I22+'Искакова Н.С.'!I22+'дети судья 10'!I22)/$C$34,2)</f>
        <v>1.83</v>
      </c>
      <c r="J22" s="16">
        <f>ROUNDDOWN(('Чистякова Н.Д.'!J22+'Крендель П.И.'!J22+'Никитенко А.Н.'!J22+'Беляков А.С.'!J22+'Онянова А.Л.'!J22+'Церковная И.А.'!J22+'Останина И.А.'!J22+'Серебрянникова Е.В.'!J22+'Искакова Н.С.'!J22+'дети судья 10'!J22)/$C$34,2)</f>
        <v>1.83</v>
      </c>
      <c r="K22" s="16">
        <f>ROUNDDOWN(('Чистякова Н.Д.'!K22+'Крендель П.И.'!K22+'Никитенко А.Н.'!K22+'Беляков А.С.'!K22+'Онянова А.Л.'!K22+'Церковная И.А.'!K22+'Останина И.А.'!K22+'Серебрянникова Е.В.'!K22+'Искакова Н.С.'!K22+'дети судья 10'!K22)/$C$34,2)</f>
        <v>2</v>
      </c>
      <c r="L22" s="16">
        <f>ROUNDDOWN(('Чистякова Н.Д.'!L22+'Крендель П.И.'!L22+'Никитенко А.Н.'!L22+'Беляков А.С.'!L22+'Онянова А.Л.'!L22+'Церковная И.А.'!L22+'Останина И.А.'!L22+'Серебрянникова Е.В.'!L22+'Искакова Н.С.'!L22+'дети судья 10'!L22)/$C$34,2)</f>
        <v>2.33</v>
      </c>
      <c r="M22" s="16">
        <f>ROUNDDOWN(('Чистякова Н.Д.'!M22+'Крендель П.И.'!M22+'Никитенко А.Н.'!M22+'Беляков А.С.'!M22+'Онянова А.Л.'!M22+'Церковная И.А.'!M22+'Останина И.А.'!M22+'Серебрянникова Е.В.'!M22+'Искакова Н.С.'!M22+'дети судья 10'!M22)/$C$34,2)</f>
        <v>1.83</v>
      </c>
      <c r="N22" s="16">
        <f>ROUNDDOWN(('Чистякова Н.Д.'!N22+'Крендель П.И.'!N22+'Никитенко А.Н.'!N22+'Беляков А.С.'!N22+'Онянова А.Л.'!N22+'Церковная И.А.'!N22+'Останина И.А.'!N22+'Серебрянникова Е.В.'!N22+'Искакова Н.С.'!N22+'дети судья 10'!N22)/$C$34,2)</f>
        <v>2</v>
      </c>
      <c r="O22" s="16">
        <f>ROUNDDOWN(('Чистякова Н.Д.'!O22+'Крендель П.И.'!O22+'Никитенко А.Н.'!O22+'Беляков А.С.'!O22+'Онянова А.Л.'!O22+'Церковная И.А.'!O22+'Останина И.А.'!O22+'Серебрянникова Е.В.'!O22+'Искакова Н.С.'!O22+'дети судья 10'!O22)/$C$34,2)</f>
        <v>2.5</v>
      </c>
      <c r="P22" s="16">
        <f>ROUNDDOWN(('Чистякова Н.Д.'!P22+'Крендель П.И.'!P22+'Никитенко А.Н.'!P22+'Беляков А.С.'!P22+'Онянова А.Л.'!P22+'Церковная И.А.'!P22+'Останина И.А.'!P22+'Серебрянникова Е.В.'!P22+'Искакова Н.С.'!P22+'дети судья 10'!P22)/$C$34,2)</f>
        <v>1.83</v>
      </c>
      <c r="Q22" s="16">
        <f>ROUNDDOWN(('Чистякова Н.Д.'!Q22+'Крендель П.И.'!Q22+'Никитенко А.Н.'!Q22+'Беляков А.С.'!Q22+'Онянова А.Л.'!Q22+'Церковная И.А.'!Q22+'Останина И.А.'!Q22+'Серебрянникова Е.В.'!Q22+'Искакова Н.С.'!Q22+'дети судья 10'!Q22)/$C$34,2)</f>
        <v>2</v>
      </c>
      <c r="R22" s="16">
        <f>ROUNDDOWN(('Чистякова Н.Д.'!R22+'Крендель П.И.'!R22+'Никитенко А.Н.'!R22+'Беляков А.С.'!R22+'Онянова А.Л.'!R22+'Церковная И.А.'!R22+'Останина И.А.'!R22+'Серебрянникова Е.В.'!R22+'Искакова Н.С.'!R22+'дети судья 10'!R22)/$C$34,2)</f>
        <v>1.66</v>
      </c>
      <c r="S22" s="16">
        <f>ROUNDDOWN(('Чистякова Н.Д.'!S22+'Крендель П.И.'!S22+'Никитенко А.Н.'!S22+'Беляков А.С.'!S22+'Онянова А.Л.'!S22+'Церковная И.А.'!S22+'Останина И.А.'!S22+'Серебрянникова Е.В.'!S22+'Искакова Н.С.'!S22+'дети судья 10'!S22)/$C$34,2)</f>
        <v>2.16</v>
      </c>
      <c r="T22" s="16">
        <f>ROUNDDOWN(('Чистякова Н.Д.'!T22+'Крендель П.И.'!T22+'Никитенко А.Н.'!T22+'Беляков А.С.'!T22+'Онянова А.Л.'!T22+'Церковная И.А.'!T22+'Останина И.А.'!T22+'Серебрянникова Е.В.'!T22+'Искакова Н.С.'!T22+'дети судья 10'!T22)/$C$34,2)</f>
        <v>1.83</v>
      </c>
      <c r="U22" s="16">
        <f>ROUNDDOWN(('Чистякова Н.Д.'!U22+'Крендель П.И.'!U22+'Никитенко А.Н.'!U22+'Беляков А.С.'!U22+'Онянова А.Л.'!U22+'Церковная И.А.'!U22+'Останина И.А.'!U22+'Серебрянникова Е.В.'!U22+'Искакова Н.С.'!U22+'дети судья 10'!U22)/$C$34,2)</f>
        <v>2.33</v>
      </c>
      <c r="V22" s="16">
        <f>ROUNDDOWN(('Чистякова Н.Д.'!V22+'Крендель П.И.'!V22+'Никитенко А.Н.'!V22+'Беляков А.С.'!V22+'Онянова А.Л.'!V22+'Церковная И.А.'!V22+'Останина И.А.'!V22+'Серебрянникова Е.В.'!V22+'Искакова Н.С.'!V22+'дети судья 10'!V22)/$C$34,2)</f>
        <v>1.83</v>
      </c>
      <c r="W22" s="16">
        <f>ROUNDDOWN(('Чистякова Н.Д.'!W22+'Крендель П.И.'!W22+'Никитенко А.Н.'!W22+'Беляков А.С.'!W22+'Онянова А.Л.'!W22+'Церковная И.А.'!W22+'Останина И.А.'!W22+'Серебрянникова Е.В.'!W22+'Искакова Н.С.'!W22+'дети судья 10'!W22)/$C$34,2)</f>
        <v>2.33</v>
      </c>
      <c r="X22" s="16">
        <f>ROUNDDOWN(('Чистякова Н.Д.'!X22+'Крендель П.И.'!X22+'Никитенко А.Н.'!X22+'Беляков А.С.'!X22+'Онянова А.Л.'!X22+'Церковная И.А.'!X22+'Останина И.А.'!X22+'Серебрянникова Е.В.'!X22+'Искакова Н.С.'!X22+'дети судья 10'!X22)/$C$34,2)</f>
        <v>2.33</v>
      </c>
      <c r="Y22" s="16">
        <f>ROUNDDOWN(('Чистякова Н.Д.'!Y22+'Крендель П.И.'!Y22+'Никитенко А.Н.'!Y22+'Беляков А.С.'!Y22+'Онянова А.Л.'!Y22+'Церковная И.А.'!Y22+'Останина И.А.'!Y22+'Серебрянникова Е.В.'!Y22+'Искакова Н.С.'!Y22+'дети судья 10'!Y22)/$C$34,2)</f>
        <v>2.16</v>
      </c>
      <c r="Z22" s="16">
        <f>ROUNDDOWN(('Чистякова Н.Д.'!Z22+'Крендель П.И.'!Z22+'Никитенко А.Н.'!Z22+'Беляков А.С.'!Z22+'Онянова А.Л.'!Z22+'Церковная И.А.'!Z22+'Останина И.А.'!Z22+'Серебрянникова Е.В.'!Z22+'Искакова Н.С.'!Z22+'дети судья 10'!Z22)/$C$34,2)</f>
        <v>2</v>
      </c>
      <c r="AA22" s="16">
        <f>ROUNDDOWN(('Чистякова Н.Д.'!AA22+'Крендель П.И.'!AA22+'Никитенко А.Н.'!AA22+'Беляков А.С.'!AA22+'Онянова А.Л.'!AA22+'Церковная И.А.'!AA22+'Останина И.А.'!AA22+'Серебрянникова Е.В.'!AA22+'Искакова Н.С.'!AA22+'дети судья 10'!AA22)/$C$34,2)</f>
        <v>2.33</v>
      </c>
      <c r="AB22" s="16">
        <f>ROUNDDOWN(('Чистякова Н.Д.'!AB22+'Крендель П.И.'!AB22+'Никитенко А.Н.'!AB22+'Беляков А.С.'!AB22+'Онянова А.Л.'!AB22+'Церковная И.А.'!AB22+'Останина И.А.'!AB22+'Серебрянникова Е.В.'!AB22+'Искакова Н.С.'!AB22+'дети судья 10'!AB22)/$C$34,2)</f>
        <v>0</v>
      </c>
      <c r="AC22" s="16">
        <f>ROUNDDOWN(('Чистякова Н.Д.'!AC22+'Крендель П.И.'!AC22+'Никитенко А.Н.'!AC22+'Беляков А.С.'!AC22+'Онянова А.Л.'!AC22+'Церковная И.А.'!AC22+'Останина И.А.'!AC22+'Серебрянникова Е.В.'!AC22+'Искакова Н.С.'!AC22+'дети судья 10'!AC22)/$C$34,2)</f>
        <v>0</v>
      </c>
      <c r="AD22" s="16">
        <f>ROUNDDOWN(('Чистякова Н.Д.'!AD22+'Крендель П.И.'!AD22+'Никитенко А.Н.'!AD22+'Беляков А.С.'!AD22+'Онянова А.Л.'!AD22+'Церковная И.А.'!AD22+'Останина И.А.'!AD22+'Серебрянникова Е.В.'!AD22+'Искакова Н.С.'!AD22+'дети судья 10'!AD22)/$C$34,2)</f>
        <v>0</v>
      </c>
      <c r="AE22" s="16">
        <f>ROUNDDOWN(('Чистякова Н.Д.'!AE22+'Крендель П.И.'!AE22+'Никитенко А.Н.'!AE22+'Беляков А.С.'!AE22+'Онянова А.Л.'!AE22+'Церковная И.А.'!AE22+'Останина И.А.'!AE22+'Серебрянникова Е.В.'!AE22+'Искакова Н.С.'!AE22+'дети судья 10'!AE22)/$C$34,2)</f>
        <v>0</v>
      </c>
      <c r="AF22" s="16">
        <f>ROUNDDOWN(('Чистякова Н.Д.'!AF22+'Крендель П.И.'!AF22+'Никитенко А.Н.'!AF22+'Беляков А.С.'!AF22+'Онянова А.Л.'!AF22+'Церковная И.А.'!AF22+'Останина И.А.'!AF22+'Серебрянникова Е.В.'!AF22+'Искакова Н.С.'!AF22+'дети судья 10'!AF22)/$C$34,2)</f>
        <v>0</v>
      </c>
      <c r="AG22" s="16">
        <f>ROUNDDOWN(('Чистякова Н.Д.'!AG22+'Крендель П.И.'!AG22+'Никитенко А.Н.'!AG22+'Беляков А.С.'!AG22+'Онянова А.Л.'!AG22+'Церковная И.А.'!AG22+'Останина И.А.'!AG22+'Серебрянникова Е.В.'!AG22+'Искакова Н.С.'!AG22+'дети судья 10'!AG22)/$C$34,2)</f>
        <v>0</v>
      </c>
      <c r="AH22" s="4"/>
    </row>
    <row r="23" spans="1:34" ht="15.75" customHeight="1">
      <c r="A23" s="12">
        <v>4</v>
      </c>
      <c r="B23" s="24" t="s">
        <v>52</v>
      </c>
      <c r="C23" s="14">
        <v>2</v>
      </c>
      <c r="D23" s="16">
        <f>ROUNDDOWN(('Чистякова Н.Д.'!D23+'Крендель П.И.'!D23+'Никитенко А.Н.'!D23+'Беляков А.С.'!D23+'Онянова А.Л.'!D23+'Церковная И.А.'!D23+'Останина И.А.'!D23+'Серебрянникова Е.В.'!D23+'Искакова Н.С.'!D23+'дети судья 10'!D23)/$C$34,2)</f>
        <v>1</v>
      </c>
      <c r="E23" s="16">
        <f>ROUNDDOWN(('Чистякова Н.Д.'!E23+'Крендель П.И.'!E23+'Никитенко А.Н.'!E23+'Беляков А.С.'!E23+'Онянова А.Л.'!E23+'Церковная И.А.'!E23+'Останина И.А.'!E23+'Серебрянникова Е.В.'!E23+'Искакова Н.С.'!E23+'дети судья 10'!E23)/$C$34,2)</f>
        <v>0.83</v>
      </c>
      <c r="F23" s="16">
        <f>ROUNDDOWN(('Чистякова Н.Д.'!F23+'Крендель П.И.'!F23+'Никитенко А.Н.'!F23+'Беляков А.С.'!F23+'Онянова А.Л.'!F23+'Церковная И.А.'!F23+'Останина И.А.'!F23+'Серебрянникова Е.В.'!F23+'Искакова Н.С.'!F23+'дети судья 10'!F23)/$C$34,2)</f>
        <v>1.66</v>
      </c>
      <c r="G23" s="16">
        <f>ROUNDDOWN(('Чистякова Н.Д.'!G23+'Крендель П.И.'!G23+'Никитенко А.Н.'!G23+'Беляков А.С.'!G23+'Онянова А.Л.'!G23+'Церковная И.А.'!G23+'Останина И.А.'!G23+'Серебрянникова Е.В.'!G23+'Искакова Н.С.'!G23+'дети судья 10'!G23)/$C$34,2)</f>
        <v>1.83</v>
      </c>
      <c r="H23" s="16">
        <f>ROUNDDOWN(('Чистякова Н.Д.'!H23+'Крендель П.И.'!H23+'Никитенко А.Н.'!H23+'Беляков А.С.'!H23+'Онянова А.Л.'!H23+'Церковная И.А.'!H23+'Останина И.А.'!H23+'Серебрянникова Е.В.'!H23+'Искакова Н.С.'!H23+'дети судья 10'!H23)/$C$34,2)</f>
        <v>1</v>
      </c>
      <c r="I23" s="16">
        <f>ROUNDDOWN(('Чистякова Н.Д.'!I23+'Крендель П.И.'!I23+'Никитенко А.Н.'!I23+'Беляков А.С.'!I23+'Онянова А.Л.'!I23+'Церковная И.А.'!I23+'Останина И.А.'!I23+'Серебрянникова Е.В.'!I23+'Искакова Н.С.'!I23+'дети судья 10'!I23)/$C$34,2)</f>
        <v>1.83</v>
      </c>
      <c r="J23" s="16">
        <f>ROUNDDOWN(('Чистякова Н.Д.'!J23+'Крендель П.И.'!J23+'Никитенко А.Н.'!J23+'Беляков А.С.'!J23+'Онянова А.Л.'!J23+'Церковная И.А.'!J23+'Останина И.А.'!J23+'Серебрянникова Е.В.'!J23+'Искакова Н.С.'!J23+'дети судья 10'!J23)/$C$34,2)</f>
        <v>1.83</v>
      </c>
      <c r="K23" s="16">
        <f>ROUNDDOWN(('Чистякова Н.Д.'!K23+'Крендель П.И.'!K23+'Никитенко А.Н.'!K23+'Беляков А.С.'!K23+'Онянова А.Л.'!K23+'Церковная И.А.'!K23+'Останина И.А.'!K23+'Серебрянникова Е.В.'!K23+'Искакова Н.С.'!K23+'дети судья 10'!K23)/$C$34,2)</f>
        <v>1.5</v>
      </c>
      <c r="L23" s="16">
        <f>ROUNDDOWN(('Чистякова Н.Д.'!L23+'Крендель П.И.'!L23+'Никитенко А.Н.'!L23+'Беляков А.С.'!L23+'Онянова А.Л.'!L23+'Церковная И.А.'!L23+'Останина И.А.'!L23+'Серебрянникова Е.В.'!L23+'Искакова Н.С.'!L23+'дети судья 10'!L23)/$C$34,2)</f>
        <v>1.66</v>
      </c>
      <c r="M23" s="16">
        <f>ROUNDDOWN(('Чистякова Н.Д.'!M23+'Крендель П.И.'!M23+'Никитенко А.Н.'!M23+'Беляков А.С.'!M23+'Онянова А.Л.'!M23+'Церковная И.А.'!M23+'Останина И.А.'!M23+'Серебрянникова Е.В.'!M23+'Искакова Н.С.'!M23+'дети судья 10'!M23)/$C$34,2)</f>
        <v>1.1599999999999999</v>
      </c>
      <c r="N23" s="16">
        <f>ROUNDDOWN(('Чистякова Н.Д.'!N23+'Крендель П.И.'!N23+'Никитенко А.Н.'!N23+'Беляков А.С.'!N23+'Онянова А.Л.'!N23+'Церковная И.А.'!N23+'Останина И.А.'!N23+'Серебрянникова Е.В.'!N23+'Искакова Н.С.'!N23+'дети судья 10'!N23)/$C$34,2)</f>
        <v>1.5</v>
      </c>
      <c r="O23" s="16">
        <f>ROUNDDOWN(('Чистякова Н.Д.'!O23+'Крендель П.И.'!O23+'Никитенко А.Н.'!O23+'Беляков А.С.'!O23+'Онянова А.Л.'!O23+'Церковная И.А.'!O23+'Останина И.А.'!O23+'Серебрянникова Е.В.'!O23+'Искакова Н.С.'!O23+'дети судья 10'!O23)/$C$34,2)</f>
        <v>2.16</v>
      </c>
      <c r="P23" s="16">
        <f>ROUNDDOWN(('Чистякова Н.Д.'!P23+'Крендель П.И.'!P23+'Никитенко А.Н.'!P23+'Беляков А.С.'!P23+'Онянова А.Л.'!P23+'Церковная И.А.'!P23+'Останина И.А.'!P23+'Серебрянникова Е.В.'!P23+'Искакова Н.С.'!P23+'дети судья 10'!P23)/$C$34,2)</f>
        <v>1.83</v>
      </c>
      <c r="Q23" s="16">
        <f>ROUNDDOWN(('Чистякова Н.Д.'!Q23+'Крендель П.И.'!Q23+'Никитенко А.Н.'!Q23+'Беляков А.С.'!Q23+'Онянова А.Л.'!Q23+'Церковная И.А.'!Q23+'Останина И.А.'!Q23+'Серебрянникова Е.В.'!Q23+'Искакова Н.С.'!Q23+'дети судья 10'!Q23)/$C$34,2)</f>
        <v>1.5</v>
      </c>
      <c r="R23" s="16">
        <f>ROUNDDOWN(('Чистякова Н.Д.'!R23+'Крендель П.И.'!R23+'Никитенко А.Н.'!R23+'Беляков А.С.'!R23+'Онянова А.Л.'!R23+'Церковная И.А.'!R23+'Останина И.А.'!R23+'Серебрянникова Е.В.'!R23+'Искакова Н.С.'!R23+'дети судья 10'!R23)/$C$34,2)</f>
        <v>1.66</v>
      </c>
      <c r="S23" s="16">
        <f>ROUNDDOWN(('Чистякова Н.Д.'!S23+'Крендель П.И.'!S23+'Никитенко А.Н.'!S23+'Беляков А.С.'!S23+'Онянова А.Л.'!S23+'Церковная И.А.'!S23+'Останина И.А.'!S23+'Серебрянникова Е.В.'!S23+'Искакова Н.С.'!S23+'дети судья 10'!S23)/$C$34,2)</f>
        <v>1.33</v>
      </c>
      <c r="T23" s="16">
        <f>ROUNDDOWN(('Чистякова Н.Д.'!T23+'Крендель П.И.'!T23+'Никитенко А.Н.'!T23+'Беляков А.С.'!T23+'Онянова А.Л.'!T23+'Церковная И.А.'!T23+'Останина И.А.'!T23+'Серебрянникова Е.В.'!T23+'Искакова Н.С.'!T23+'дети судья 10'!T23)/$C$34,2)</f>
        <v>1.5</v>
      </c>
      <c r="U23" s="16">
        <f>ROUNDDOWN(('Чистякова Н.Д.'!U23+'Крендель П.И.'!U23+'Никитенко А.Н.'!U23+'Беляков А.С.'!U23+'Онянова А.Л.'!U23+'Церковная И.А.'!U23+'Останина И.А.'!U23+'Серебрянникова Е.В.'!U23+'Искакова Н.С.'!U23+'дети судья 10'!U23)/$C$34,2)</f>
        <v>0.83</v>
      </c>
      <c r="V23" s="16">
        <f>ROUNDDOWN(('Чистякова Н.Д.'!V23+'Крендель П.И.'!V23+'Никитенко А.Н.'!V23+'Беляков А.С.'!V23+'Онянова А.Л.'!V23+'Церковная И.А.'!V23+'Останина И.А.'!V23+'Серебрянникова Е.В.'!V23+'Искакова Н.С.'!V23+'дети судья 10'!V23)/$C$34,2)</f>
        <v>1.1599999999999999</v>
      </c>
      <c r="W23" s="16">
        <f>ROUNDDOWN(('Чистякова Н.Д.'!W23+'Крендель П.И.'!W23+'Никитенко А.Н.'!W23+'Беляков А.С.'!W23+'Онянова А.Л.'!W23+'Церковная И.А.'!W23+'Останина И.А.'!W23+'Серебрянникова Е.В.'!W23+'Искакова Н.С.'!W23+'дети судья 10'!W23)/$C$34,2)</f>
        <v>1.33</v>
      </c>
      <c r="X23" s="16">
        <f>ROUNDDOWN(('Чистякова Н.Д.'!X23+'Крендель П.И.'!X23+'Никитенко А.Н.'!X23+'Беляков А.С.'!X23+'Онянова А.Л.'!X23+'Церковная И.А.'!X23+'Останина И.А.'!X23+'Серебрянникова Е.В.'!X23+'Искакова Н.С.'!X23+'дети судья 10'!X23)/$C$34,2)</f>
        <v>1.66</v>
      </c>
      <c r="Y23" s="16">
        <f>ROUNDDOWN(('Чистякова Н.Д.'!Y23+'Крендель П.И.'!Y23+'Никитенко А.Н.'!Y23+'Беляков А.С.'!Y23+'Онянова А.Л.'!Y23+'Церковная И.А.'!Y23+'Останина И.А.'!Y23+'Серебрянникова Е.В.'!Y23+'Искакова Н.С.'!Y23+'дети судья 10'!Y23)/$C$34,2)</f>
        <v>1.5</v>
      </c>
      <c r="Z23" s="16">
        <f>ROUNDDOWN(('Чистякова Н.Д.'!Z23+'Крендель П.И.'!Z23+'Никитенко А.Н.'!Z23+'Беляков А.С.'!Z23+'Онянова А.Л.'!Z23+'Церковная И.А.'!Z23+'Останина И.А.'!Z23+'Серебрянникова Е.В.'!Z23+'Искакова Н.С.'!Z23+'дети судья 10'!Z23)/$C$34,2)</f>
        <v>1.33</v>
      </c>
      <c r="AA23" s="16">
        <f>ROUNDDOWN(('Чистякова Н.Д.'!AA23+'Крендель П.И.'!AA23+'Никитенко А.Н.'!AA23+'Беляков А.С.'!AA23+'Онянова А.Л.'!AA23+'Церковная И.А.'!AA23+'Останина И.А.'!AA23+'Серебрянникова Е.В.'!AA23+'Искакова Н.С.'!AA23+'дети судья 10'!AA23)/$C$34,2)</f>
        <v>1.83</v>
      </c>
      <c r="AB23" s="16">
        <f>ROUNDDOWN(('Чистякова Н.Д.'!AB23+'Крендель П.И.'!AB23+'Никитенко А.Н.'!AB23+'Беляков А.С.'!AB23+'Онянова А.Л.'!AB23+'Церковная И.А.'!AB23+'Останина И.А.'!AB23+'Серебрянникова Е.В.'!AB23+'Искакова Н.С.'!AB23+'дети судья 10'!AB23)/$C$34,2)</f>
        <v>0</v>
      </c>
      <c r="AC23" s="16">
        <f>ROUNDDOWN(('Чистякова Н.Д.'!AC23+'Крендель П.И.'!AC23+'Никитенко А.Н.'!AC23+'Беляков А.С.'!AC23+'Онянова А.Л.'!AC23+'Церковная И.А.'!AC23+'Останина И.А.'!AC23+'Серебрянникова Е.В.'!AC23+'Искакова Н.С.'!AC23+'дети судья 10'!AC23)/$C$34,2)</f>
        <v>0</v>
      </c>
      <c r="AD23" s="16">
        <f>ROUNDDOWN(('Чистякова Н.Д.'!AD23+'Крендель П.И.'!AD23+'Никитенко А.Н.'!AD23+'Беляков А.С.'!AD23+'Онянова А.Л.'!AD23+'Церковная И.А.'!AD23+'Останина И.А.'!AD23+'Серебрянникова Е.В.'!AD23+'Искакова Н.С.'!AD23+'дети судья 10'!AD23)/$C$34,2)</f>
        <v>0</v>
      </c>
      <c r="AE23" s="16">
        <f>ROUNDDOWN(('Чистякова Н.Д.'!AE23+'Крендель П.И.'!AE23+'Никитенко А.Н.'!AE23+'Беляков А.С.'!AE23+'Онянова А.Л.'!AE23+'Церковная И.А.'!AE23+'Останина И.А.'!AE23+'Серебрянникова Е.В.'!AE23+'Искакова Н.С.'!AE23+'дети судья 10'!AE23)/$C$34,2)</f>
        <v>0</v>
      </c>
      <c r="AF23" s="16">
        <f>ROUNDDOWN(('Чистякова Н.Д.'!AF23+'Крендель П.И.'!AF23+'Никитенко А.Н.'!AF23+'Беляков А.С.'!AF23+'Онянова А.Л.'!AF23+'Церковная И.А.'!AF23+'Останина И.А.'!AF23+'Серебрянникова Е.В.'!AF23+'Искакова Н.С.'!AF23+'дети судья 10'!AF23)/$C$34,2)</f>
        <v>0</v>
      </c>
      <c r="AG23" s="16">
        <f>ROUNDDOWN(('Чистякова Н.Д.'!AG23+'Крендель П.И.'!AG23+'Никитенко А.Н.'!AG23+'Беляков А.С.'!AG23+'Онянова А.Л.'!AG23+'Церковная И.А.'!AG23+'Останина И.А.'!AG23+'Серебрянникова Е.В.'!AG23+'Искакова Н.С.'!AG23+'дети судья 10'!AG23)/$C$34,2)</f>
        <v>0</v>
      </c>
      <c r="AH23" s="4"/>
    </row>
    <row r="24" spans="1:34" ht="15.75" customHeight="1">
      <c r="A24" s="12">
        <v>5</v>
      </c>
      <c r="B24" s="24" t="s">
        <v>53</v>
      </c>
      <c r="C24" s="14">
        <v>3</v>
      </c>
      <c r="D24" s="16">
        <f>ROUNDDOWN(('Чистякова Н.Д.'!D24+'Крендель П.И.'!D24+'Никитенко А.Н.'!D24+'Беляков А.С.'!D24+'Онянова А.Л.'!D24+'Церковная И.А.'!D24+'Останина И.А.'!D24+'Серебрянникова Е.В.'!D24+'Искакова Н.С.'!D24+'дети судья 10'!D24)/$C$34,2)</f>
        <v>2</v>
      </c>
      <c r="E24" s="16">
        <f>ROUNDDOWN(('Чистякова Н.Д.'!E24+'Крендель П.И.'!E24+'Никитенко А.Н.'!E24+'Беляков А.С.'!E24+'Онянова А.Л.'!E24+'Церковная И.А.'!E24+'Останина И.А.'!E24+'Серебрянникова Е.В.'!E24+'Искакова Н.С.'!E24+'дети судья 10'!E24)/$C$34,2)</f>
        <v>2.16</v>
      </c>
      <c r="F24" s="16">
        <f>ROUNDDOWN(('Чистякова Н.Д.'!F24+'Крендель П.И.'!F24+'Никитенко А.Н.'!F24+'Беляков А.С.'!F24+'Онянова А.Л.'!F24+'Церковная И.А.'!F24+'Останина И.А.'!F24+'Серебрянникова Е.В.'!F24+'Искакова Н.С.'!F24+'дети судья 10'!F24)/$C$34,2)</f>
        <v>1.83</v>
      </c>
      <c r="G24" s="16">
        <f>ROUNDDOWN(('Чистякова Н.Д.'!G24+'Крендель П.И.'!G24+'Никитенко А.Н.'!G24+'Беляков А.С.'!G24+'Онянова А.Л.'!G24+'Церковная И.А.'!G24+'Останина И.А.'!G24+'Серебрянникова Е.В.'!G24+'Искакова Н.С.'!G24+'дети судья 10'!G24)/$C$34,2)</f>
        <v>2.5</v>
      </c>
      <c r="H24" s="16">
        <f>ROUNDDOWN(('Чистякова Н.Д.'!H24+'Крендель П.И.'!H24+'Никитенко А.Н.'!H24+'Беляков А.С.'!H24+'Онянова А.Л.'!H24+'Церковная И.А.'!H24+'Останина И.А.'!H24+'Серебрянникова Е.В.'!H24+'Искакова Н.С.'!H24+'дети судья 10'!H24)/$C$34,2)</f>
        <v>2</v>
      </c>
      <c r="I24" s="16">
        <f>ROUNDDOWN(('Чистякова Н.Д.'!I24+'Крендель П.И.'!I24+'Никитенко А.Н.'!I24+'Беляков А.С.'!I24+'Онянова А.Л.'!I24+'Церковная И.А.'!I24+'Останина И.А.'!I24+'Серебрянникова Е.В.'!I24+'Искакова Н.С.'!I24+'дети судья 10'!I24)/$C$34,2)</f>
        <v>2</v>
      </c>
      <c r="J24" s="16">
        <f>ROUNDDOWN(('Чистякова Н.Д.'!J24+'Крендель П.И.'!J24+'Никитенко А.Н.'!J24+'Беляков А.С.'!J24+'Онянова А.Л.'!J24+'Церковная И.А.'!J24+'Останина И.А.'!J24+'Серебрянникова Е.В.'!J24+'Искакова Н.С.'!J24+'дети судья 10'!J24)/$C$34,2)</f>
        <v>2.16</v>
      </c>
      <c r="K24" s="16">
        <f>ROUNDDOWN(('Чистякова Н.Д.'!K24+'Крендель П.И.'!K24+'Никитенко А.Н.'!K24+'Беляков А.С.'!K24+'Онянова А.Л.'!K24+'Церковная И.А.'!K24+'Останина И.А.'!K24+'Серебрянникова Е.В.'!K24+'Искакова Н.С.'!K24+'дети судья 10'!K24)/$C$34,2)</f>
        <v>2.16</v>
      </c>
      <c r="L24" s="16">
        <f>ROUNDDOWN(('Чистякова Н.Д.'!L24+'Крендель П.И.'!L24+'Никитенко А.Н.'!L24+'Беляков А.С.'!L24+'Онянова А.Л.'!L24+'Церковная И.А.'!L24+'Останина И.А.'!L24+'Серебрянникова Е.В.'!L24+'Искакова Н.С.'!L24+'дети судья 10'!L24)/$C$34,2)</f>
        <v>2.16</v>
      </c>
      <c r="M24" s="16">
        <f>ROUNDDOWN(('Чистякова Н.Д.'!M24+'Крендель П.И.'!M24+'Никитенко А.Н.'!M24+'Беляков А.С.'!M24+'Онянова А.Л.'!M24+'Церковная И.А.'!M24+'Останина И.А.'!M24+'Серебрянникова Е.В.'!M24+'Искакова Н.С.'!M24+'дети судья 10'!M24)/$C$34,2)</f>
        <v>1.5</v>
      </c>
      <c r="N24" s="16">
        <f>ROUNDDOWN(('Чистякова Н.Д.'!N24+'Крендель П.И.'!N24+'Никитенко А.Н.'!N24+'Беляков А.С.'!N24+'Онянова А.Л.'!N24+'Церковная И.А.'!N24+'Останина И.А.'!N24+'Серебрянникова Е.В.'!N24+'Искакова Н.С.'!N24+'дети судья 10'!N24)/$C$34,2)</f>
        <v>1.66</v>
      </c>
      <c r="O24" s="16">
        <f>ROUNDDOWN(('Чистякова Н.Д.'!O24+'Крендель П.И.'!O24+'Никитенко А.Н.'!O24+'Беляков А.С.'!O24+'Онянова А.Л.'!O24+'Церковная И.А.'!O24+'Останина И.А.'!O24+'Серебрянникова Е.В.'!O24+'Искакова Н.С.'!O24+'дети судья 10'!O24)/$C$34,2)</f>
        <v>2.16</v>
      </c>
      <c r="P24" s="16">
        <f>ROUNDDOWN(('Чистякова Н.Д.'!P24+'Крендель П.И.'!P24+'Никитенко А.Н.'!P24+'Беляков А.С.'!P24+'Онянова А.Л.'!P24+'Церковная И.А.'!P24+'Останина И.А.'!P24+'Серебрянникова Е.В.'!P24+'Искакова Н.С.'!P24+'дети судья 10'!P24)/$C$34,2)</f>
        <v>2</v>
      </c>
      <c r="Q24" s="16">
        <f>ROUNDDOWN(('Чистякова Н.Д.'!Q24+'Крендель П.И.'!Q24+'Никитенко А.Н.'!Q24+'Беляков А.С.'!Q24+'Онянова А.Л.'!Q24+'Церковная И.А.'!Q24+'Останина И.А.'!Q24+'Серебрянникова Е.В.'!Q24+'Искакова Н.С.'!Q24+'дети судья 10'!Q24)/$C$34,2)</f>
        <v>1.66</v>
      </c>
      <c r="R24" s="16">
        <f>ROUNDDOWN(('Чистякова Н.Д.'!R24+'Крендель П.И.'!R24+'Никитенко А.Н.'!R24+'Беляков А.С.'!R24+'Онянова А.Л.'!R24+'Церковная И.А.'!R24+'Останина И.А.'!R24+'Серебрянникова Е.В.'!R24+'Искакова Н.С.'!R24+'дети судья 10'!R24)/$C$34,2)</f>
        <v>1.83</v>
      </c>
      <c r="S24" s="16">
        <f>ROUNDDOWN(('Чистякова Н.Д.'!S24+'Крендель П.И.'!S24+'Никитенко А.Н.'!S24+'Беляков А.С.'!S24+'Онянова А.Л.'!S24+'Церковная И.А.'!S24+'Останина И.А.'!S24+'Серебрянникова Е.В.'!S24+'Искакова Н.С.'!S24+'дети судья 10'!S24)/$C$34,2)</f>
        <v>2.16</v>
      </c>
      <c r="T24" s="16">
        <f>ROUNDDOWN(('Чистякова Н.Д.'!T24+'Крендель П.И.'!T24+'Никитенко А.Н.'!T24+'Беляков А.С.'!T24+'Онянова А.Л.'!T24+'Церковная И.А.'!T24+'Останина И.А.'!T24+'Серебрянникова Е.В.'!T24+'Искакова Н.С.'!T24+'дети судья 10'!T24)/$C$34,2)</f>
        <v>2.33</v>
      </c>
      <c r="U24" s="16">
        <f>ROUNDDOWN(('Чистякова Н.Д.'!U24+'Крендель П.И.'!U24+'Никитенко А.Н.'!U24+'Беляков А.С.'!U24+'Онянова А.Л.'!U24+'Церковная И.А.'!U24+'Останина И.А.'!U24+'Серебрянникова Е.В.'!U24+'Искакова Н.С.'!U24+'дети судья 10'!U24)/$C$34,2)</f>
        <v>1.66</v>
      </c>
      <c r="V24" s="16">
        <f>ROUNDDOWN(('Чистякова Н.Д.'!V24+'Крендель П.И.'!V24+'Никитенко А.Н.'!V24+'Беляков А.С.'!V24+'Онянова А.Л.'!V24+'Церковная И.А.'!V24+'Останина И.А.'!V24+'Серебрянникова Е.В.'!V24+'Искакова Н.С.'!V24+'дети судья 10'!V24)/$C$34,2)</f>
        <v>1.5</v>
      </c>
      <c r="W24" s="16">
        <f>ROUNDDOWN(('Чистякова Н.Д.'!W24+'Крендель П.И.'!W24+'Никитенко А.Н.'!W24+'Беляков А.С.'!W24+'Онянова А.Л.'!W24+'Церковная И.А.'!W24+'Останина И.А.'!W24+'Серебрянникова Е.В.'!W24+'Искакова Н.С.'!W24+'дети судья 10'!W24)/$C$34,2)</f>
        <v>2.16</v>
      </c>
      <c r="X24" s="16">
        <f>ROUNDDOWN(('Чистякова Н.Д.'!X24+'Крендель П.И.'!X24+'Никитенко А.Н.'!X24+'Беляков А.С.'!X24+'Онянова А.Л.'!X24+'Церковная И.А.'!X24+'Останина И.А.'!X24+'Серебрянникова Е.В.'!X24+'Искакова Н.С.'!X24+'дети судья 10'!X24)/$C$34,2)</f>
        <v>2.16</v>
      </c>
      <c r="Y24" s="16">
        <f>ROUNDDOWN(('Чистякова Н.Д.'!Y24+'Крендель П.И.'!Y24+'Никитенко А.Н.'!Y24+'Беляков А.С.'!Y24+'Онянова А.Л.'!Y24+'Церковная И.А.'!Y24+'Останина И.А.'!Y24+'Серебрянникова Е.В.'!Y24+'Искакова Н.С.'!Y24+'дети судья 10'!Y24)/$C$34,2)</f>
        <v>2.16</v>
      </c>
      <c r="Z24" s="16">
        <f>ROUNDDOWN(('Чистякова Н.Д.'!Z24+'Крендель П.И.'!Z24+'Никитенко А.Н.'!Z24+'Беляков А.С.'!Z24+'Онянова А.Л.'!Z24+'Церковная И.А.'!Z24+'Останина И.А.'!Z24+'Серебрянникова Е.В.'!Z24+'Искакова Н.С.'!Z24+'дети судья 10'!Z24)/$C$34,2)</f>
        <v>2</v>
      </c>
      <c r="AA24" s="16">
        <f>ROUNDDOWN(('Чистякова Н.Д.'!AA24+'Крендель П.И.'!AA24+'Никитенко А.Н.'!AA24+'Беляков А.С.'!AA24+'Онянова А.Л.'!AA24+'Церковная И.А.'!AA24+'Останина И.А.'!AA24+'Серебрянникова Е.В.'!AA24+'Искакова Н.С.'!AA24+'дети судья 10'!AA24)/$C$34,2)</f>
        <v>2.33</v>
      </c>
      <c r="AB24" s="16">
        <f>ROUNDDOWN(('Чистякова Н.Д.'!AB24+'Крендель П.И.'!AB24+'Никитенко А.Н.'!AB24+'Беляков А.С.'!AB24+'Онянова А.Л.'!AB24+'Церковная И.А.'!AB24+'Останина И.А.'!AB24+'Серебрянникова Е.В.'!AB24+'Искакова Н.С.'!AB24+'дети судья 10'!AB24)/$C$34,2)</f>
        <v>0</v>
      </c>
      <c r="AC24" s="16">
        <f>ROUNDDOWN(('Чистякова Н.Д.'!AC24+'Крендель П.И.'!AC24+'Никитенко А.Н.'!AC24+'Беляков А.С.'!AC24+'Онянова А.Л.'!AC24+'Церковная И.А.'!AC24+'Останина И.А.'!AC24+'Серебрянникова Е.В.'!AC24+'Искакова Н.С.'!AC24+'дети судья 10'!AC24)/$C$34,2)</f>
        <v>0</v>
      </c>
      <c r="AD24" s="16">
        <f>ROUNDDOWN(('Чистякова Н.Д.'!AD24+'Крендель П.И.'!AD24+'Никитенко А.Н.'!AD24+'Беляков А.С.'!AD24+'Онянова А.Л.'!AD24+'Церковная И.А.'!AD24+'Останина И.А.'!AD24+'Серебрянникова Е.В.'!AD24+'Искакова Н.С.'!AD24+'дети судья 10'!AD24)/$C$34,2)</f>
        <v>0</v>
      </c>
      <c r="AE24" s="16">
        <f>ROUNDDOWN(('Чистякова Н.Д.'!AE24+'Крендель П.И.'!AE24+'Никитенко А.Н.'!AE24+'Беляков А.С.'!AE24+'Онянова А.Л.'!AE24+'Церковная И.А.'!AE24+'Останина И.А.'!AE24+'Серебрянникова Е.В.'!AE24+'Искакова Н.С.'!AE24+'дети судья 10'!AE24)/$C$34,2)</f>
        <v>0</v>
      </c>
      <c r="AF24" s="16">
        <f>ROUNDDOWN(('Чистякова Н.Д.'!AF24+'Крендель П.И.'!AF24+'Никитенко А.Н.'!AF24+'Беляков А.С.'!AF24+'Онянова А.Л.'!AF24+'Церковная И.А.'!AF24+'Останина И.А.'!AF24+'Серебрянникова Е.В.'!AF24+'Искакова Н.С.'!AF24+'дети судья 10'!AF24)/$C$34,2)</f>
        <v>0</v>
      </c>
      <c r="AG24" s="16">
        <f>ROUNDDOWN(('Чистякова Н.Д.'!AG24+'Крендель П.И.'!AG24+'Никитенко А.Н.'!AG24+'Беляков А.С.'!AG24+'Онянова А.Л.'!AG24+'Церковная И.А.'!AG24+'Останина И.А.'!AG24+'Серебрянникова Е.В.'!AG24+'Искакова Н.С.'!AG24+'дети судья 10'!AG24)/$C$34,2)</f>
        <v>0</v>
      </c>
      <c r="AH24" s="4"/>
    </row>
    <row r="25" spans="1:34" ht="23.25" customHeight="1">
      <c r="A25" s="12">
        <v>6</v>
      </c>
      <c r="B25" s="24" t="s">
        <v>54</v>
      </c>
      <c r="C25" s="14">
        <v>3</v>
      </c>
      <c r="D25" s="16">
        <f>ROUNDDOWN(('Чистякова Н.Д.'!D25+'Крендель П.И.'!D25+'Никитенко А.Н.'!D25+'Беляков А.С.'!D25+'Онянова А.Л.'!D25+'Церковная И.А.'!D25+'Останина И.А.'!D25+'Серебрянникова Е.В.'!D25+'Искакова Н.С.'!D25+'дети судья 10'!D25)/$C$34,2)</f>
        <v>1.83</v>
      </c>
      <c r="E25" s="16">
        <f>ROUNDDOWN(('Чистякова Н.Д.'!E25+'Крендель П.И.'!E25+'Никитенко А.Н.'!E25+'Беляков А.С.'!E25+'Онянова А.Л.'!E25+'Церковная И.А.'!E25+'Останина И.А.'!E25+'Серебрянникова Е.В.'!E25+'Искакова Н.С.'!E25+'дети судья 10'!E25)/$C$34,2)</f>
        <v>2.16</v>
      </c>
      <c r="F25" s="16">
        <f>ROUNDDOWN(('Чистякова Н.Д.'!F25+'Крендель П.И.'!F25+'Никитенко А.Н.'!F25+'Беляков А.С.'!F25+'Онянова А.Л.'!F25+'Церковная И.А.'!F25+'Останина И.А.'!F25+'Серебрянникова Е.В.'!F25+'Искакова Н.С.'!F25+'дети судья 10'!F25)/$C$34,2)</f>
        <v>1.83</v>
      </c>
      <c r="G25" s="16">
        <f>ROUNDDOWN(('Чистякова Н.Д.'!G25+'Крендель П.И.'!G25+'Никитенко А.Н.'!G25+'Беляков А.С.'!G25+'Онянова А.Л.'!G25+'Церковная И.А.'!G25+'Останина И.А.'!G25+'Серебрянникова Е.В.'!G25+'Искакова Н.С.'!G25+'дети судья 10'!G25)/$C$34,2)</f>
        <v>2.5</v>
      </c>
      <c r="H25" s="16">
        <f>ROUNDDOWN(('Чистякова Н.Д.'!H25+'Крендель П.И.'!H25+'Никитенко А.Н.'!H25+'Беляков А.С.'!H25+'Онянова А.Л.'!H25+'Церковная И.А.'!H25+'Останина И.А.'!H25+'Серебрянникова Е.В.'!H25+'Искакова Н.С.'!H25+'дети судья 10'!H25)/$C$34,2)</f>
        <v>1.5</v>
      </c>
      <c r="I25" s="16">
        <f>ROUNDDOWN(('Чистякова Н.Д.'!I25+'Крендель П.И.'!I25+'Никитенко А.Н.'!I25+'Беляков А.С.'!I25+'Онянова А.Л.'!I25+'Церковная И.А.'!I25+'Останина И.А.'!I25+'Серебрянникова Е.В.'!I25+'Искакова Н.С.'!I25+'дети судья 10'!I25)/$C$34,2)</f>
        <v>1.66</v>
      </c>
      <c r="J25" s="16">
        <f>ROUNDDOWN(('Чистякова Н.Д.'!J25+'Крендель П.И.'!J25+'Никитенко А.Н.'!J25+'Беляков А.С.'!J25+'Онянова А.Л.'!J25+'Церковная И.А.'!J25+'Останина И.А.'!J25+'Серебрянникова Е.В.'!J25+'Искакова Н.С.'!J25+'дети судья 10'!J25)/$C$34,2)</f>
        <v>2.33</v>
      </c>
      <c r="K25" s="16">
        <f>ROUNDDOWN(('Чистякова Н.Д.'!K25+'Крендель П.И.'!K25+'Никитенко А.Н.'!K25+'Беляков А.С.'!K25+'Онянова А.Л.'!K25+'Церковная И.А.'!K25+'Останина И.А.'!K25+'Серебрянникова Е.В.'!K25+'Искакова Н.С.'!K25+'дети судья 10'!K25)/$C$34,2)</f>
        <v>2.16</v>
      </c>
      <c r="L25" s="16">
        <f>ROUNDDOWN(('Чистякова Н.Д.'!L25+'Крендель П.И.'!L25+'Никитенко А.Н.'!L25+'Беляков А.С.'!L25+'Онянова А.Л.'!L25+'Церковная И.А.'!L25+'Останина И.А.'!L25+'Серебрянникова Е.В.'!L25+'Искакова Н.С.'!L25+'дети судья 10'!L25)/$C$34,2)</f>
        <v>2</v>
      </c>
      <c r="M25" s="16">
        <f>ROUNDDOWN(('Чистякова Н.Д.'!M25+'Крендель П.И.'!M25+'Никитенко А.Н.'!M25+'Беляков А.С.'!M25+'Онянова А.Л.'!M25+'Церковная И.А.'!M25+'Останина И.А.'!M25+'Серебрянникова Е.В.'!M25+'Искакова Н.С.'!M25+'дети судья 10'!M25)/$C$34,2)</f>
        <v>2</v>
      </c>
      <c r="N25" s="16">
        <f>ROUNDDOWN(('Чистякова Н.Д.'!N25+'Крендель П.И.'!N25+'Никитенко А.Н.'!N25+'Беляков А.С.'!N25+'Онянова А.Л.'!N25+'Церковная И.А.'!N25+'Останина И.А.'!N25+'Серебрянникова Е.В.'!N25+'Искакова Н.С.'!N25+'дети судья 10'!N25)/$C$34,2)</f>
        <v>2</v>
      </c>
      <c r="O25" s="16">
        <f>ROUNDDOWN(('Чистякова Н.Д.'!O25+'Крендель П.И.'!O25+'Никитенко А.Н.'!O25+'Беляков А.С.'!O25+'Онянова А.Л.'!O25+'Церковная И.А.'!O25+'Останина И.А.'!O25+'Серебрянникова Е.В.'!O25+'Искакова Н.С.'!O25+'дети судья 10'!O25)/$C$34,2)</f>
        <v>1.5</v>
      </c>
      <c r="P25" s="16">
        <f>ROUNDDOWN(('Чистякова Н.Д.'!P25+'Крендель П.И.'!P25+'Никитенко А.Н.'!P25+'Беляков А.С.'!P25+'Онянова А.Л.'!P25+'Церковная И.А.'!P25+'Останина И.А.'!P25+'Серебрянникова Е.В.'!P25+'Искакова Н.С.'!P25+'дети судья 10'!P25)/$C$34,2)</f>
        <v>2</v>
      </c>
      <c r="Q25" s="16">
        <f>ROUNDDOWN(('Чистякова Н.Д.'!Q25+'Крендель П.И.'!Q25+'Никитенко А.Н.'!Q25+'Беляков А.С.'!Q25+'Онянова А.Л.'!Q25+'Церковная И.А.'!Q25+'Останина И.А.'!Q25+'Серебрянникова Е.В.'!Q25+'Искакова Н.С.'!Q25+'дети судья 10'!Q25)/$C$34,2)</f>
        <v>1.83</v>
      </c>
      <c r="R25" s="16">
        <f>ROUNDDOWN(('Чистякова Н.Д.'!R25+'Крендель П.И.'!R25+'Никитенко А.Н.'!R25+'Беляков А.С.'!R25+'Онянова А.Л.'!R25+'Церковная И.А.'!R25+'Останина И.А.'!R25+'Серебрянникова Е.В.'!R25+'Искакова Н.С.'!R25+'дети судья 10'!R25)/$C$34,2)</f>
        <v>1.66</v>
      </c>
      <c r="S25" s="16">
        <f>ROUNDDOWN(('Чистякова Н.Д.'!S25+'Крендель П.И.'!S25+'Никитенко А.Н.'!S25+'Беляков А.С.'!S25+'Онянова А.Л.'!S25+'Церковная И.А.'!S25+'Останина И.А.'!S25+'Серебрянникова Е.В.'!S25+'Искакова Н.С.'!S25+'дети судья 10'!S25)/$C$34,2)</f>
        <v>2</v>
      </c>
      <c r="T25" s="16">
        <f>ROUNDDOWN(('Чистякова Н.Д.'!T25+'Крендель П.И.'!T25+'Никитенко А.Н.'!T25+'Беляков А.С.'!T25+'Онянова А.Л.'!T25+'Церковная И.А.'!T25+'Останина И.А.'!T25+'Серебрянникова Е.В.'!T25+'Искакова Н.С.'!T25+'дети судья 10'!T25)/$C$34,2)</f>
        <v>2.33</v>
      </c>
      <c r="U25" s="16">
        <f>ROUNDDOWN(('Чистякова Н.Д.'!U25+'Крендель П.И.'!U25+'Никитенко А.Н.'!U25+'Беляков А.С.'!U25+'Онянова А.Л.'!U25+'Церковная И.А.'!U25+'Останина И.А.'!U25+'Серебрянникова Е.В.'!U25+'Искакова Н.С.'!U25+'дети судья 10'!U25)/$C$34,2)</f>
        <v>1.83</v>
      </c>
      <c r="V25" s="16">
        <f>ROUNDDOWN(('Чистякова Н.Д.'!V25+'Крендель П.И.'!V25+'Никитенко А.Н.'!V25+'Беляков А.С.'!V25+'Онянова А.Л.'!V25+'Церковная И.А.'!V25+'Останина И.А.'!V25+'Серебрянникова Е.В.'!V25+'Искакова Н.С.'!V25+'дети судья 10'!V25)/$C$34,2)</f>
        <v>2.16</v>
      </c>
      <c r="W25" s="16">
        <f>ROUNDDOWN(('Чистякова Н.Д.'!W25+'Крендель П.И.'!W25+'Никитенко А.Н.'!W25+'Беляков А.С.'!W25+'Онянова А.Л.'!W25+'Церковная И.А.'!W25+'Останина И.А.'!W25+'Серебрянникова Е.В.'!W25+'Искакова Н.С.'!W25+'дети судья 10'!W25)/$C$34,2)</f>
        <v>2.33</v>
      </c>
      <c r="X25" s="16">
        <f>ROUNDDOWN(('Чистякова Н.Д.'!X25+'Крендель П.И.'!X25+'Никитенко А.Н.'!X25+'Беляков А.С.'!X25+'Онянова А.Л.'!X25+'Церковная И.А.'!X25+'Останина И.А.'!X25+'Серебрянникова Е.В.'!X25+'Искакова Н.С.'!X25+'дети судья 10'!X25)/$C$34,2)</f>
        <v>2</v>
      </c>
      <c r="Y25" s="16">
        <f>ROUNDDOWN(('Чистякова Н.Д.'!Y25+'Крендель П.И.'!Y25+'Никитенко А.Н.'!Y25+'Беляков А.С.'!Y25+'Онянова А.Л.'!Y25+'Церковная И.А.'!Y25+'Останина И.А.'!Y25+'Серебрянникова Е.В.'!Y25+'Искакова Н.С.'!Y25+'дети судья 10'!Y25)/$C$34,2)</f>
        <v>2.16</v>
      </c>
      <c r="Z25" s="16">
        <f>ROUNDDOWN(('Чистякова Н.Д.'!Z25+'Крендель П.И.'!Z25+'Никитенко А.Н.'!Z25+'Беляков А.С.'!Z25+'Онянова А.Л.'!Z25+'Церковная И.А.'!Z25+'Останина И.А.'!Z25+'Серебрянникова Е.В.'!Z25+'Искакова Н.С.'!Z25+'дети судья 10'!Z25)/$C$34,2)</f>
        <v>2</v>
      </c>
      <c r="AA25" s="16">
        <f>ROUNDDOWN(('Чистякова Н.Д.'!AA25+'Крендель П.И.'!AA25+'Никитенко А.Н.'!AA25+'Беляков А.С.'!AA25+'Онянова А.Л.'!AA25+'Церковная И.А.'!AA25+'Останина И.А.'!AA25+'Серебрянникова Е.В.'!AA25+'Искакова Н.С.'!AA25+'дети судья 10'!AA25)/$C$34,2)</f>
        <v>2.16</v>
      </c>
      <c r="AB25" s="16">
        <f>ROUNDDOWN(('Чистякова Н.Д.'!AB25+'Крендель П.И.'!AB25+'Никитенко А.Н.'!AB25+'Беляков А.С.'!AB25+'Онянова А.Л.'!AB25+'Церковная И.А.'!AB25+'Останина И.А.'!AB25+'Серебрянникова Е.В.'!AB25+'Искакова Н.С.'!AB25+'дети судья 10'!AB25)/$C$34,2)</f>
        <v>0</v>
      </c>
      <c r="AC25" s="16">
        <f>ROUNDDOWN(('Чистякова Н.Д.'!AC25+'Крендель П.И.'!AC25+'Никитенко А.Н.'!AC25+'Беляков А.С.'!AC25+'Онянова А.Л.'!AC25+'Церковная И.А.'!AC25+'Останина И.А.'!AC25+'Серебрянникова Е.В.'!AC25+'Искакова Н.С.'!AC25+'дети судья 10'!AC25)/$C$34,2)</f>
        <v>0</v>
      </c>
      <c r="AD25" s="16">
        <f>ROUNDDOWN(('Чистякова Н.Д.'!AD25+'Крендель П.И.'!AD25+'Никитенко А.Н.'!AD25+'Беляков А.С.'!AD25+'Онянова А.Л.'!AD25+'Церковная И.А.'!AD25+'Останина И.А.'!AD25+'Серебрянникова Е.В.'!AD25+'Искакова Н.С.'!AD25+'дети судья 10'!AD25)/$C$34,2)</f>
        <v>0</v>
      </c>
      <c r="AE25" s="16">
        <f>ROUNDDOWN(('Чистякова Н.Д.'!AE25+'Крендель П.И.'!AE25+'Никитенко А.Н.'!AE25+'Беляков А.С.'!AE25+'Онянова А.Л.'!AE25+'Церковная И.А.'!AE25+'Останина И.А.'!AE25+'Серебрянникова Е.В.'!AE25+'Искакова Н.С.'!AE25+'дети судья 10'!AE25)/$C$34,2)</f>
        <v>0</v>
      </c>
      <c r="AF25" s="16">
        <f>ROUNDDOWN(('Чистякова Н.Д.'!AF25+'Крендель П.И.'!AF25+'Никитенко А.Н.'!AF25+'Беляков А.С.'!AF25+'Онянова А.Л.'!AF25+'Церковная И.А.'!AF25+'Останина И.А.'!AF25+'Серебрянникова Е.В.'!AF25+'Искакова Н.С.'!AF25+'дети судья 10'!AF25)/$C$34,2)</f>
        <v>0</v>
      </c>
      <c r="AG25" s="16">
        <f>ROUNDDOWN(('Чистякова Н.Д.'!AG25+'Крендель П.И.'!AG25+'Никитенко А.Н.'!AG25+'Беляков А.С.'!AG25+'Онянова А.Л.'!AG25+'Церковная И.А.'!AG25+'Останина И.А.'!AG25+'Серебрянникова Е.В.'!AG25+'Искакова Н.С.'!AG25+'дети судья 10'!AG25)/$C$34,2)</f>
        <v>0</v>
      </c>
      <c r="AH25" s="4"/>
    </row>
    <row r="26" spans="1:34" ht="15.75" customHeight="1">
      <c r="A26" s="12">
        <v>7</v>
      </c>
      <c r="B26" s="24" t="s">
        <v>55</v>
      </c>
      <c r="C26" s="14">
        <v>3</v>
      </c>
      <c r="D26" s="16">
        <f>ROUNDDOWN(('Чистякова Н.Д.'!D26+'Крендель П.И.'!D26+'Никитенко А.Н.'!D26+'Беляков А.С.'!D26+'Онянова А.Л.'!D26+'Церковная И.А.'!D26+'Останина И.А.'!D26+'Серебрянникова Е.В.'!D26+'Искакова Н.С.'!D26+'дети судья 10'!D26)/$C$34,2)</f>
        <v>1</v>
      </c>
      <c r="E26" s="16">
        <f>ROUNDDOWN(('Чистякова Н.Д.'!E26+'Крендель П.И.'!E26+'Никитенко А.Н.'!E26+'Беляков А.С.'!E26+'Онянова А.Л.'!E26+'Церковная И.А.'!E26+'Останина И.А.'!E26+'Серебрянникова Е.В.'!E26+'Искакова Н.С.'!E26+'дети судья 10'!E26)/$C$34,2)</f>
        <v>1.66</v>
      </c>
      <c r="F26" s="16">
        <f>ROUNDDOWN(('Чистякова Н.Д.'!F26+'Крендель П.И.'!F26+'Никитенко А.Н.'!F26+'Беляков А.С.'!F26+'Онянова А.Л.'!F26+'Церковная И.А.'!F26+'Останина И.А.'!F26+'Серебрянникова Е.В.'!F26+'Искакова Н.С.'!F26+'дети судья 10'!F26)/$C$34,2)</f>
        <v>1.5</v>
      </c>
      <c r="G26" s="16">
        <f>ROUNDDOWN(('Чистякова Н.Д.'!G26+'Крендель П.И.'!G26+'Никитенко А.Н.'!G26+'Беляков А.С.'!G26+'Онянова А.Л.'!G26+'Церковная И.А.'!G26+'Останина И.А.'!G26+'Серебрянникова Е.В.'!G26+'Искакова Н.С.'!G26+'дети судья 10'!G26)/$C$34,2)</f>
        <v>2.16</v>
      </c>
      <c r="H26" s="16">
        <f>ROUNDDOWN(('Чистякова Н.Д.'!H26+'Крендель П.И.'!H26+'Никитенко А.Н.'!H26+'Беляков А.С.'!H26+'Онянова А.Л.'!H26+'Церковная И.А.'!H26+'Останина И.А.'!H26+'Серебрянникова Е.В.'!H26+'Искакова Н.С.'!H26+'дети судья 10'!H26)/$C$34,2)</f>
        <v>1.33</v>
      </c>
      <c r="I26" s="16">
        <f>ROUNDDOWN(('Чистякова Н.Д.'!I26+'Крендель П.И.'!I26+'Никитенко А.Н.'!I26+'Беляков А.С.'!I26+'Онянова А.Л.'!I26+'Церковная И.А.'!I26+'Останина И.А.'!I26+'Серебрянникова Е.В.'!I26+'Искакова Н.С.'!I26+'дети судья 10'!I26)/$C$34,2)</f>
        <v>1.5</v>
      </c>
      <c r="J26" s="16">
        <f>ROUNDDOWN(('Чистякова Н.Д.'!J26+'Крендель П.И.'!J26+'Никитенко А.Н.'!J26+'Беляков А.С.'!J26+'Онянова А.Л.'!J26+'Церковная И.А.'!J26+'Останина И.А.'!J26+'Серебрянникова Е.В.'!J26+'Искакова Н.С.'!J26+'дети судья 10'!J26)/$C$34,2)</f>
        <v>2.5</v>
      </c>
      <c r="K26" s="16">
        <f>ROUNDDOWN(('Чистякова Н.Д.'!K26+'Крендель П.И.'!K26+'Никитенко А.Н.'!K26+'Беляков А.С.'!K26+'Онянова А.Л.'!K26+'Церковная И.А.'!K26+'Останина И.А.'!K26+'Серебрянникова Е.В.'!K26+'Искакова Н.С.'!K26+'дети судья 10'!K26)/$C$34,2)</f>
        <v>2.16</v>
      </c>
      <c r="L26" s="16">
        <f>ROUNDDOWN(('Чистякова Н.Д.'!L26+'Крендель П.И.'!L26+'Никитенко А.Н.'!L26+'Беляков А.С.'!L26+'Онянова А.Л.'!L26+'Церковная И.А.'!L26+'Останина И.А.'!L26+'Серебрянникова Е.В.'!L26+'Искакова Н.С.'!L26+'дети судья 10'!L26)/$C$34,2)</f>
        <v>1.1599999999999999</v>
      </c>
      <c r="M26" s="16">
        <f>ROUNDDOWN(('Чистякова Н.Д.'!M26+'Крендель П.И.'!M26+'Никитенко А.Н.'!M26+'Беляков А.С.'!M26+'Онянова А.Л.'!M26+'Церковная И.А.'!M26+'Останина И.А.'!M26+'Серебрянникова Е.В.'!M26+'Искакова Н.С.'!M26+'дети судья 10'!M26)/$C$34,2)</f>
        <v>1</v>
      </c>
      <c r="N26" s="16">
        <f>ROUNDDOWN(('Чистякова Н.Д.'!N26+'Крендель П.И.'!N26+'Никитенко А.Н.'!N26+'Беляков А.С.'!N26+'Онянова А.Л.'!N26+'Церковная И.А.'!N26+'Останина И.А.'!N26+'Серебрянникова Е.В.'!N26+'Искакова Н.С.'!N26+'дети судья 10'!N26)/$C$34,2)</f>
        <v>2.16</v>
      </c>
      <c r="O26" s="16">
        <f>ROUNDDOWN(('Чистякова Н.Д.'!O26+'Крендель П.И.'!O26+'Никитенко А.Н.'!O26+'Беляков А.С.'!O26+'Онянова А.Л.'!O26+'Церковная И.А.'!O26+'Останина И.А.'!O26+'Серебрянникова Е.В.'!O26+'Искакова Н.С.'!O26+'дети судья 10'!O26)/$C$34,2)</f>
        <v>2.16</v>
      </c>
      <c r="P26" s="16">
        <f>ROUNDDOWN(('Чистякова Н.Д.'!P26+'Крендель П.И.'!P26+'Никитенко А.Н.'!P26+'Беляков А.С.'!P26+'Онянова А.Л.'!P26+'Церковная И.А.'!P26+'Останина И.А.'!P26+'Серебрянникова Е.В.'!P26+'Искакова Н.С.'!P26+'дети судья 10'!P26)/$C$34,2)</f>
        <v>2.16</v>
      </c>
      <c r="Q26" s="16">
        <f>ROUNDDOWN(('Чистякова Н.Д.'!Q26+'Крендель П.И.'!Q26+'Никитенко А.Н.'!Q26+'Беляков А.С.'!Q26+'Онянова А.Л.'!Q26+'Церковная И.А.'!Q26+'Останина И.А.'!Q26+'Серебрянникова Е.В.'!Q26+'Искакова Н.С.'!Q26+'дети судья 10'!Q26)/$C$34,2)</f>
        <v>2</v>
      </c>
      <c r="R26" s="16">
        <f>ROUNDDOWN(('Чистякова Н.Д.'!R26+'Крендель П.И.'!R26+'Никитенко А.Н.'!R26+'Беляков А.С.'!R26+'Онянова А.Л.'!R26+'Церковная И.А.'!R26+'Останина И.А.'!R26+'Серебрянникова Е.В.'!R26+'Искакова Н.С.'!R26+'дети судья 10'!R26)/$C$34,2)</f>
        <v>1.5</v>
      </c>
      <c r="S26" s="16">
        <f>ROUNDDOWN(('Чистякова Н.Д.'!S26+'Крендель П.И.'!S26+'Никитенко А.Н.'!S26+'Беляков А.С.'!S26+'Онянова А.Л.'!S26+'Церковная И.А.'!S26+'Останина И.А.'!S26+'Серебрянникова Е.В.'!S26+'Искакова Н.С.'!S26+'дети судья 10'!S26)/$C$34,2)</f>
        <v>1.66</v>
      </c>
      <c r="T26" s="16">
        <f>ROUNDDOWN(('Чистякова Н.Д.'!T26+'Крендель П.И.'!T26+'Никитенко А.Н.'!T26+'Беляков А.С.'!T26+'Онянова А.Л.'!T26+'Церковная И.А.'!T26+'Останина И.А.'!T26+'Серебрянникова Е.В.'!T26+'Искакова Н.С.'!T26+'дети судья 10'!T26)/$C$34,2)</f>
        <v>2</v>
      </c>
      <c r="U26" s="16">
        <f>ROUNDDOWN(('Чистякова Н.Д.'!U26+'Крендель П.И.'!U26+'Никитенко А.Н.'!U26+'Беляков А.С.'!U26+'Онянова А.Л.'!U26+'Церковная И.А.'!U26+'Останина И.А.'!U26+'Серебрянникова Е.В.'!U26+'Искакова Н.С.'!U26+'дети судья 10'!U26)/$C$34,2)</f>
        <v>1.33</v>
      </c>
      <c r="V26" s="16">
        <f>ROUNDDOWN(('Чистякова Н.Д.'!V26+'Крендель П.И.'!V26+'Никитенко А.Н.'!V26+'Беляков А.С.'!V26+'Онянова А.Л.'!V26+'Церковная И.А.'!V26+'Останина И.А.'!V26+'Серебрянникова Е.В.'!V26+'Искакова Н.С.'!V26+'дети судья 10'!V26)/$C$34,2)</f>
        <v>1.83</v>
      </c>
      <c r="W26" s="16">
        <f>ROUNDDOWN(('Чистякова Н.Д.'!W26+'Крендель П.И.'!W26+'Никитенко А.Н.'!W26+'Беляков А.С.'!W26+'Онянова А.Л.'!W26+'Церковная И.А.'!W26+'Останина И.А.'!W26+'Серебрянникова Е.В.'!W26+'Искакова Н.С.'!W26+'дети судья 10'!W26)/$C$34,2)</f>
        <v>1.83</v>
      </c>
      <c r="X26" s="16">
        <f>ROUNDDOWN(('Чистякова Н.Д.'!X26+'Крендель П.И.'!X26+'Никитенко А.Н.'!X26+'Беляков А.С.'!X26+'Онянова А.Л.'!X26+'Церковная И.А.'!X26+'Останина И.А.'!X26+'Серебрянникова Е.В.'!X26+'Искакова Н.С.'!X26+'дети судья 10'!X26)/$C$34,2)</f>
        <v>2.33</v>
      </c>
      <c r="Y26" s="16">
        <f>ROUNDDOWN(('Чистякова Н.Д.'!Y26+'Крендель П.И.'!Y26+'Никитенко А.Н.'!Y26+'Беляков А.С.'!Y26+'Онянова А.Л.'!Y26+'Церковная И.А.'!Y26+'Останина И.А.'!Y26+'Серебрянникова Е.В.'!Y26+'Искакова Н.С.'!Y26+'дети судья 10'!Y26)/$C$34,2)</f>
        <v>2.16</v>
      </c>
      <c r="Z26" s="16">
        <f>ROUNDDOWN(('Чистякова Н.Д.'!Z26+'Крендель П.И.'!Z26+'Никитенко А.Н.'!Z26+'Беляков А.С.'!Z26+'Онянова А.Л.'!Z26+'Церковная И.А.'!Z26+'Останина И.А.'!Z26+'Серебрянникова Е.В.'!Z26+'Искакова Н.С.'!Z26+'дети судья 10'!Z26)/$C$34,2)</f>
        <v>2.16</v>
      </c>
      <c r="AA26" s="16">
        <f>ROUNDDOWN(('Чистякова Н.Д.'!AA26+'Крендель П.И.'!AA26+'Никитенко А.Н.'!AA26+'Беляков А.С.'!AA26+'Онянова А.Л.'!AA26+'Церковная И.А.'!AA26+'Останина И.А.'!AA26+'Серебрянникова Е.В.'!AA26+'Искакова Н.С.'!AA26+'дети судья 10'!AA26)/$C$34,2)</f>
        <v>1.83</v>
      </c>
      <c r="AB26" s="16">
        <f>ROUNDDOWN(('Чистякова Н.Д.'!AB26+'Крендель П.И.'!AB26+'Никитенко А.Н.'!AB26+'Беляков А.С.'!AB26+'Онянова А.Л.'!AB26+'Церковная И.А.'!AB26+'Останина И.А.'!AB26+'Серебрянникова Е.В.'!AB26+'Искакова Н.С.'!AB26+'дети судья 10'!AB26)/$C$34,2)</f>
        <v>0</v>
      </c>
      <c r="AC26" s="16">
        <f>ROUNDDOWN(('Чистякова Н.Д.'!AC26+'Крендель П.И.'!AC26+'Никитенко А.Н.'!AC26+'Беляков А.С.'!AC26+'Онянова А.Л.'!AC26+'Церковная И.А.'!AC26+'Останина И.А.'!AC26+'Серебрянникова Е.В.'!AC26+'Искакова Н.С.'!AC26+'дети судья 10'!AC26)/$C$34,2)</f>
        <v>0</v>
      </c>
      <c r="AD26" s="16">
        <f>ROUNDDOWN(('Чистякова Н.Д.'!AD26+'Крендель П.И.'!AD26+'Никитенко А.Н.'!AD26+'Беляков А.С.'!AD26+'Онянова А.Л.'!AD26+'Церковная И.А.'!AD26+'Останина И.А.'!AD26+'Серебрянникова Е.В.'!AD26+'Искакова Н.С.'!AD26+'дети судья 10'!AD26)/$C$34,2)</f>
        <v>0</v>
      </c>
      <c r="AE26" s="16">
        <f>ROUNDDOWN(('Чистякова Н.Д.'!AE26+'Крендель П.И.'!AE26+'Никитенко А.Н.'!AE26+'Беляков А.С.'!AE26+'Онянова А.Л.'!AE26+'Церковная И.А.'!AE26+'Останина И.А.'!AE26+'Серебрянникова Е.В.'!AE26+'Искакова Н.С.'!AE26+'дети судья 10'!AE26)/$C$34,2)</f>
        <v>0</v>
      </c>
      <c r="AF26" s="16">
        <f>ROUNDDOWN(('Чистякова Н.Д.'!AF26+'Крендель П.И.'!AF26+'Никитенко А.Н.'!AF26+'Беляков А.С.'!AF26+'Онянова А.Л.'!AF26+'Церковная И.А.'!AF26+'Останина И.А.'!AF26+'Серебрянникова Е.В.'!AF26+'Искакова Н.С.'!AF26+'дети судья 10'!AF26)/$C$34,2)</f>
        <v>0</v>
      </c>
      <c r="AG26" s="16">
        <f>ROUNDDOWN(('Чистякова Н.Д.'!AG26+'Крендель П.И.'!AG26+'Никитенко А.Н.'!AG26+'Беляков А.С.'!AG26+'Онянова А.Л.'!AG26+'Церковная И.А.'!AG26+'Останина И.А.'!AG26+'Серебрянникова Е.В.'!AG26+'Искакова Н.С.'!AG26+'дети судья 10'!AG26)/$C$34,2)</f>
        <v>0</v>
      </c>
      <c r="AH26" s="4"/>
    </row>
    <row r="27" spans="1:34" ht="18.75" customHeight="1">
      <c r="A27" s="12">
        <v>8</v>
      </c>
      <c r="B27" s="24" t="s">
        <v>56</v>
      </c>
      <c r="C27" s="14">
        <v>3</v>
      </c>
      <c r="D27" s="16">
        <f>ROUNDDOWN(('Чистякова Н.Д.'!D27+'Крендель П.И.'!D27+'Никитенко А.Н.'!D27+'Беляков А.С.'!D27+'Онянова А.Л.'!D27+'Церковная И.А.'!D27+'Останина И.А.'!D27+'Серебрянникова Е.В.'!D27+'Искакова Н.С.'!D27+'дети судья 10'!D27)/$C$34,2)</f>
        <v>2</v>
      </c>
      <c r="E27" s="16">
        <f>ROUNDDOWN(('Чистякова Н.Д.'!E27+'Крендель П.И.'!E27+'Никитенко А.Н.'!E27+'Беляков А.С.'!E27+'Онянова А.Л.'!E27+'Церковная И.А.'!E27+'Останина И.А.'!E27+'Серебрянникова Е.В.'!E27+'Искакова Н.С.'!E27+'дети судья 10'!E27)/$C$34,2)</f>
        <v>2.33</v>
      </c>
      <c r="F27" s="16">
        <f>ROUNDDOWN(('Чистякова Н.Д.'!F27+'Крендель П.И.'!F27+'Никитенко А.Н.'!F27+'Беляков А.С.'!F27+'Онянова А.Л.'!F27+'Церковная И.А.'!F27+'Останина И.А.'!F27+'Серебрянникова Е.В.'!F27+'Искакова Н.С.'!F27+'дети судья 10'!F27)/$C$34,2)</f>
        <v>1.83</v>
      </c>
      <c r="G27" s="16">
        <f>ROUNDDOWN(('Чистякова Н.Д.'!G27+'Крендель П.И.'!G27+'Никитенко А.Н.'!G27+'Беляков А.С.'!G27+'Онянова А.Л.'!G27+'Церковная И.А.'!G27+'Останина И.А.'!G27+'Серебрянникова Е.В.'!G27+'Искакова Н.С.'!G27+'дети судья 10'!G27)/$C$34,2)</f>
        <v>2.33</v>
      </c>
      <c r="H27" s="16">
        <f>ROUNDDOWN(('Чистякова Н.Д.'!H27+'Крендель П.И.'!H27+'Никитенко А.Н.'!H27+'Беляков А.С.'!H27+'Онянова А.Л.'!H27+'Церковная И.А.'!H27+'Останина И.А.'!H27+'Серебрянникова Е.В.'!H27+'Искакова Н.С.'!H27+'дети судья 10'!H27)/$C$34,2)</f>
        <v>2</v>
      </c>
      <c r="I27" s="16">
        <f>ROUNDDOWN(('Чистякова Н.Д.'!I27+'Крендель П.И.'!I27+'Никитенко А.Н.'!I27+'Беляков А.С.'!I27+'Онянова А.Л.'!I27+'Церковная И.А.'!I27+'Останина И.А.'!I27+'Серебрянникова Е.В.'!I27+'Искакова Н.С.'!I27+'дети судья 10'!I27)/$C$34,2)</f>
        <v>2.5</v>
      </c>
      <c r="J27" s="16">
        <f>ROUNDDOWN(('Чистякова Н.Д.'!J27+'Крендель П.И.'!J27+'Никитенко А.Н.'!J27+'Беляков А.С.'!J27+'Онянова А.Л.'!J27+'Церковная И.А.'!J27+'Останина И.А.'!J27+'Серебрянникова Е.В.'!J27+'Искакова Н.С.'!J27+'дети судья 10'!J27)/$C$34,2)</f>
        <v>2.5</v>
      </c>
      <c r="K27" s="16">
        <f>ROUNDDOWN(('Чистякова Н.Д.'!K27+'Крендель П.И.'!K27+'Никитенко А.Н.'!K27+'Беляков А.С.'!K27+'Онянова А.Л.'!K27+'Церковная И.А.'!K27+'Останина И.А.'!K27+'Серебрянникова Е.В.'!K27+'Искакова Н.С.'!K27+'дети судья 10'!K27)/$C$34,2)</f>
        <v>2.16</v>
      </c>
      <c r="L27" s="16">
        <f>ROUNDDOWN(('Чистякова Н.Д.'!L27+'Крендель П.И.'!L27+'Никитенко А.Н.'!L27+'Беляков А.С.'!L27+'Онянова А.Л.'!L27+'Церковная И.А.'!L27+'Останина И.А.'!L27+'Серебрянникова Е.В.'!L27+'Искакова Н.С.'!L27+'дети судья 10'!L27)/$C$34,2)</f>
        <v>2.33</v>
      </c>
      <c r="M27" s="16">
        <f>ROUNDDOWN(('Чистякова Н.Д.'!M27+'Крендель П.И.'!M27+'Никитенко А.Н.'!M27+'Беляков А.С.'!M27+'Онянова А.Л.'!M27+'Церковная И.А.'!M27+'Останина И.А.'!M27+'Серебрянникова Е.В.'!M27+'Искакова Н.С.'!M27+'дети судья 10'!M27)/$C$34,2)</f>
        <v>2.16</v>
      </c>
      <c r="N27" s="16">
        <f>ROUNDDOWN(('Чистякова Н.Д.'!N27+'Крендель П.И.'!N27+'Никитенко А.Н.'!N27+'Беляков А.С.'!N27+'Онянова А.Л.'!N27+'Церковная И.А.'!N27+'Останина И.А.'!N27+'Серебрянникова Е.В.'!N27+'Искакова Н.С.'!N27+'дети судья 10'!N27)/$C$34,2)</f>
        <v>2.5</v>
      </c>
      <c r="O27" s="16">
        <f>ROUNDDOWN(('Чистякова Н.Д.'!O27+'Крендель П.И.'!O27+'Никитенко А.Н.'!O27+'Беляков А.С.'!O27+'Онянова А.Л.'!O27+'Церковная И.А.'!O27+'Останина И.А.'!O27+'Серебрянникова Е.В.'!O27+'Искакова Н.С.'!O27+'дети судья 10'!O27)/$C$34,2)</f>
        <v>2</v>
      </c>
      <c r="P27" s="16">
        <f>ROUNDDOWN(('Чистякова Н.Д.'!P27+'Крендель П.И.'!P27+'Никитенко А.Н.'!P27+'Беляков А.С.'!P27+'Онянова А.Л.'!P27+'Церковная И.А.'!P27+'Останина И.А.'!P27+'Серебрянникова Е.В.'!P27+'Искакова Н.С.'!P27+'дети судья 10'!P27)/$C$34,2)</f>
        <v>2.66</v>
      </c>
      <c r="Q27" s="16">
        <f>ROUNDDOWN(('Чистякова Н.Д.'!Q27+'Крендель П.И.'!Q27+'Никитенко А.Н.'!Q27+'Беляков А.С.'!Q27+'Онянова А.Л.'!Q27+'Церковная И.А.'!Q27+'Останина И.А.'!Q27+'Серебрянникова Е.В.'!Q27+'Искакова Н.С.'!Q27+'дети судья 10'!Q27)/$C$34,2)</f>
        <v>2.33</v>
      </c>
      <c r="R27" s="16">
        <f>ROUNDDOWN(('Чистякова Н.Д.'!R27+'Крендель П.И.'!R27+'Никитенко А.Н.'!R27+'Беляков А.С.'!R27+'Онянова А.Л.'!R27+'Церковная И.А.'!R27+'Останина И.А.'!R27+'Серебрянникова Е.В.'!R27+'Искакова Н.С.'!R27+'дети судья 10'!R27)/$C$34,2)</f>
        <v>1.66</v>
      </c>
      <c r="S27" s="16">
        <f>ROUNDDOWN(('Чистякова Н.Д.'!S27+'Крендель П.И.'!S27+'Никитенко А.Н.'!S27+'Беляков А.С.'!S27+'Онянова А.Л.'!S27+'Церковная И.А.'!S27+'Останина И.А.'!S27+'Серебрянникова Е.В.'!S27+'Искакова Н.С.'!S27+'дети судья 10'!S27)/$C$34,2)</f>
        <v>2.16</v>
      </c>
      <c r="T27" s="16">
        <f>ROUNDDOWN(('Чистякова Н.Д.'!T27+'Крендель П.И.'!T27+'Никитенко А.Н.'!T27+'Беляков А.С.'!T27+'Онянова А.Л.'!T27+'Церковная И.А.'!T27+'Останина И.А.'!T27+'Серебрянникова Е.В.'!T27+'Искакова Н.С.'!T27+'дети судья 10'!T27)/$C$34,2)</f>
        <v>2.5</v>
      </c>
      <c r="U27" s="16">
        <f>ROUNDDOWN(('Чистякова Н.Д.'!U27+'Крендель П.И.'!U27+'Никитенко А.Н.'!U27+'Беляков А.С.'!U27+'Онянова А.Л.'!U27+'Церковная И.А.'!U27+'Останина И.А.'!U27+'Серебрянникова Е.В.'!U27+'Искакова Н.С.'!U27+'дети судья 10'!U27)/$C$34,2)</f>
        <v>2.5</v>
      </c>
      <c r="V27" s="16">
        <f>ROUNDDOWN(('Чистякова Н.Д.'!V27+'Крендель П.И.'!V27+'Никитенко А.Н.'!V27+'Беляков А.С.'!V27+'Онянова А.Л.'!V27+'Церковная И.А.'!V27+'Останина И.А.'!V27+'Серебрянникова Е.В.'!V27+'Искакова Н.С.'!V27+'дети судья 10'!V27)/$C$34,2)</f>
        <v>2</v>
      </c>
      <c r="W27" s="16">
        <f>ROUNDDOWN(('Чистякова Н.Д.'!W27+'Крендель П.И.'!W27+'Никитенко А.Н.'!W27+'Беляков А.С.'!W27+'Онянова А.Л.'!W27+'Церковная И.А.'!W27+'Останина И.А.'!W27+'Серебрянникова Е.В.'!W27+'Искакова Н.С.'!W27+'дети судья 10'!W27)/$C$34,2)</f>
        <v>2.83</v>
      </c>
      <c r="X27" s="16">
        <f>ROUNDDOWN(('Чистякова Н.Д.'!X27+'Крендель П.И.'!X27+'Никитенко А.Н.'!X27+'Беляков А.С.'!X27+'Онянова А.Л.'!X27+'Церковная И.А.'!X27+'Останина И.А.'!X27+'Серебрянникова Е.В.'!X27+'Искакова Н.С.'!X27+'дети судья 10'!X27)/$C$34,2)</f>
        <v>2.16</v>
      </c>
      <c r="Y27" s="16">
        <f>ROUNDDOWN(('Чистякова Н.Д.'!Y27+'Крендель П.И.'!Y27+'Никитенко А.Н.'!Y27+'Беляков А.С.'!Y27+'Онянова А.Л.'!Y27+'Церковная И.А.'!Y27+'Останина И.А.'!Y27+'Серебрянникова Е.В.'!Y27+'Искакова Н.С.'!Y27+'дети судья 10'!Y27)/$C$34,2)</f>
        <v>2</v>
      </c>
      <c r="Z27" s="16">
        <f>ROUNDDOWN(('Чистякова Н.Д.'!Z27+'Крендель П.И.'!Z27+'Никитенко А.Н.'!Z27+'Беляков А.С.'!Z27+'Онянова А.Л.'!Z27+'Церковная И.А.'!Z27+'Останина И.А.'!Z27+'Серебрянникова Е.В.'!Z27+'Искакова Н.С.'!Z27+'дети судья 10'!Z27)/$C$34,2)</f>
        <v>1.66</v>
      </c>
      <c r="AA27" s="16">
        <f>ROUNDDOWN(('Чистякова Н.Д.'!AA27+'Крендель П.И.'!AA27+'Никитенко А.Н.'!AA27+'Беляков А.С.'!AA27+'Онянова А.Л.'!AA27+'Церковная И.А.'!AA27+'Останина И.А.'!AA27+'Серебрянникова Е.В.'!AA27+'Искакова Н.С.'!AA27+'дети судья 10'!AA27)/$C$34,2)</f>
        <v>2.33</v>
      </c>
      <c r="AB27" s="16">
        <f>ROUNDDOWN(('Чистякова Н.Д.'!AB27+'Крендель П.И.'!AB27+'Никитенко А.Н.'!AB27+'Беляков А.С.'!AB27+'Онянова А.Л.'!AB27+'Церковная И.А.'!AB27+'Останина И.А.'!AB27+'Серебрянникова Е.В.'!AB27+'Искакова Н.С.'!AB27+'дети судья 10'!AB27)/$C$34,2)</f>
        <v>0</v>
      </c>
      <c r="AC27" s="16">
        <f>ROUNDDOWN(('Чистякова Н.Д.'!AC27+'Крендель П.И.'!AC27+'Никитенко А.Н.'!AC27+'Беляков А.С.'!AC27+'Онянова А.Л.'!AC27+'Церковная И.А.'!AC27+'Останина И.А.'!AC27+'Серебрянникова Е.В.'!AC27+'Искакова Н.С.'!AC27+'дети судья 10'!AC27)/$C$34,2)</f>
        <v>0</v>
      </c>
      <c r="AD27" s="16">
        <f>ROUNDDOWN(('Чистякова Н.Д.'!AD27+'Крендель П.И.'!AD27+'Никитенко А.Н.'!AD27+'Беляков А.С.'!AD27+'Онянова А.Л.'!AD27+'Церковная И.А.'!AD27+'Останина И.А.'!AD27+'Серебрянникова Е.В.'!AD27+'Искакова Н.С.'!AD27+'дети судья 10'!AD27)/$C$34,2)</f>
        <v>0</v>
      </c>
      <c r="AE27" s="16">
        <f>ROUNDDOWN(('Чистякова Н.Д.'!AE27+'Крендель П.И.'!AE27+'Никитенко А.Н.'!AE27+'Беляков А.С.'!AE27+'Онянова А.Л.'!AE27+'Церковная И.А.'!AE27+'Останина И.А.'!AE27+'Серебрянникова Е.В.'!AE27+'Искакова Н.С.'!AE27+'дети судья 10'!AE27)/$C$34,2)</f>
        <v>0</v>
      </c>
      <c r="AF27" s="16">
        <f>ROUNDDOWN(('Чистякова Н.Д.'!AF27+'Крендель П.И.'!AF27+'Никитенко А.Н.'!AF27+'Беляков А.С.'!AF27+'Онянова А.Л.'!AF27+'Церковная И.А.'!AF27+'Останина И.А.'!AF27+'Серебрянникова Е.В.'!AF27+'Искакова Н.С.'!AF27+'дети судья 10'!AF27)/$C$34,2)</f>
        <v>0</v>
      </c>
      <c r="AG27" s="16">
        <f>ROUNDDOWN(('Чистякова Н.Д.'!AG27+'Крендель П.И.'!AG27+'Никитенко А.Н.'!AG27+'Беляков А.С.'!AG27+'Онянова А.Л.'!AG27+'Церковная И.А.'!AG27+'Останина И.А.'!AG27+'Серебрянникова Е.В.'!AG27+'Искакова Н.С.'!AG27+'дети судья 10'!AG27)/$C$34,2)</f>
        <v>0</v>
      </c>
      <c r="AH27" s="4"/>
    </row>
    <row r="28" spans="1:34" ht="15.75" customHeight="1">
      <c r="A28" s="12">
        <v>9</v>
      </c>
      <c r="B28" s="24" t="s">
        <v>57</v>
      </c>
      <c r="C28" s="14">
        <v>3</v>
      </c>
      <c r="D28" s="16">
        <f>ROUNDDOWN(('Чистякова Н.Д.'!D28+'Крендель П.И.'!D28+'Никитенко А.Н.'!D28+'Беляков А.С.'!D28+'Онянова А.Л.'!D28+'Церковная И.А.'!D28+'Останина И.А.'!D28+'Серебрянникова Е.В.'!D28+'Искакова Н.С.'!D28+'дети судья 10'!D28)/$C$34,2)</f>
        <v>1.33</v>
      </c>
      <c r="E28" s="16">
        <f>ROUNDDOWN(('Чистякова Н.Д.'!E28+'Крендель П.И.'!E28+'Никитенко А.Н.'!E28+'Беляков А.С.'!E28+'Онянова А.Л.'!E28+'Церковная И.А.'!E28+'Останина И.А.'!E28+'Серебрянникова Е.В.'!E28+'Искакова Н.С.'!E28+'дети судья 10'!E28)/$C$34,2)</f>
        <v>1.83</v>
      </c>
      <c r="F28" s="16">
        <f>ROUNDDOWN(('Чистякова Н.Д.'!F28+'Крендель П.И.'!F28+'Никитенко А.Н.'!F28+'Беляков А.С.'!F28+'Онянова А.Л.'!F28+'Церковная И.А.'!F28+'Останина И.А.'!F28+'Серебрянникова Е.В.'!F28+'Искакова Н.С.'!F28+'дети судья 10'!F28)/$C$34,2)</f>
        <v>1.33</v>
      </c>
      <c r="G28" s="16">
        <f>ROUNDDOWN(('Чистякова Н.Д.'!G28+'Крендель П.И.'!G28+'Никитенко А.Н.'!G28+'Беляков А.С.'!G28+'Онянова А.Л.'!G28+'Церковная И.А.'!G28+'Останина И.А.'!G28+'Серебрянникова Е.В.'!G28+'Искакова Н.С.'!G28+'дети судья 10'!G28)/$C$34,2)</f>
        <v>2</v>
      </c>
      <c r="H28" s="16">
        <f>ROUNDDOWN(('Чистякова Н.Д.'!H28+'Крендель П.И.'!H28+'Никитенко А.Н.'!H28+'Беляков А.С.'!H28+'Онянова А.Л.'!H28+'Церковная И.А.'!H28+'Останина И.А.'!H28+'Серебрянникова Е.В.'!H28+'Искакова Н.С.'!H28+'дети судья 10'!H28)/$C$34,2)</f>
        <v>1.5</v>
      </c>
      <c r="I28" s="16">
        <f>ROUNDDOWN(('Чистякова Н.Д.'!I28+'Крендель П.И.'!I28+'Никитенко А.Н.'!I28+'Беляков А.С.'!I28+'Онянова А.Л.'!I28+'Церковная И.А.'!I28+'Останина И.А.'!I28+'Серебрянникова Е.В.'!I28+'Искакова Н.С.'!I28+'дети судья 10'!I28)/$C$34,2)</f>
        <v>1.83</v>
      </c>
      <c r="J28" s="16">
        <f>ROUNDDOWN(('Чистякова Н.Д.'!J28+'Крендель П.И.'!J28+'Никитенко А.Н.'!J28+'Беляков А.С.'!J28+'Онянова А.Л.'!J28+'Церковная И.А.'!J28+'Останина И.А.'!J28+'Серебрянникова Е.В.'!J28+'Искакова Н.С.'!J28+'дети судья 10'!J28)/$C$34,2)</f>
        <v>1.83</v>
      </c>
      <c r="K28" s="16">
        <f>ROUNDDOWN(('Чистякова Н.Д.'!K28+'Крендель П.И.'!K28+'Никитенко А.Н.'!K28+'Беляков А.С.'!K28+'Онянова А.Л.'!K28+'Церковная И.А.'!K28+'Останина И.А.'!K28+'Серебрянникова Е.В.'!K28+'Искакова Н.С.'!K28+'дети судья 10'!K28)/$C$34,2)</f>
        <v>2</v>
      </c>
      <c r="L28" s="16">
        <f>ROUNDDOWN(('Чистякова Н.Д.'!L28+'Крендель П.И.'!L28+'Никитенко А.Н.'!L28+'Беляков А.С.'!L28+'Онянова А.Л.'!L28+'Церковная И.А.'!L28+'Останина И.А.'!L28+'Серебрянникова Е.В.'!L28+'Искакова Н.С.'!L28+'дети судья 10'!L28)/$C$34,2)</f>
        <v>1.83</v>
      </c>
      <c r="M28" s="16">
        <f>ROUNDDOWN(('Чистякова Н.Д.'!M28+'Крендель П.И.'!M28+'Никитенко А.Н.'!M28+'Беляков А.С.'!M28+'Онянова А.Л.'!M28+'Церковная И.А.'!M28+'Останина И.А.'!M28+'Серебрянникова Е.В.'!M28+'Искакова Н.С.'!M28+'дети судья 10'!M28)/$C$34,2)</f>
        <v>1.83</v>
      </c>
      <c r="N28" s="16">
        <f>ROUNDDOWN(('Чистякова Н.Д.'!N28+'Крендель П.И.'!N28+'Никитенко А.Н.'!N28+'Беляков А.С.'!N28+'Онянова А.Л.'!N28+'Церковная И.А.'!N28+'Останина И.А.'!N28+'Серебрянникова Е.В.'!N28+'Искакова Н.С.'!N28+'дети судья 10'!N28)/$C$34,2)</f>
        <v>2</v>
      </c>
      <c r="O28" s="16">
        <f>ROUNDDOWN(('Чистякова Н.Д.'!O28+'Крендель П.И.'!O28+'Никитенко А.Н.'!O28+'Беляков А.С.'!O28+'Онянова А.Л.'!O28+'Церковная И.А.'!O28+'Останина И.А.'!O28+'Серебрянникова Е.В.'!O28+'Искакова Н.С.'!O28+'дети судья 10'!O28)/$C$34,2)</f>
        <v>1.83</v>
      </c>
      <c r="P28" s="16">
        <f>ROUNDDOWN(('Чистякова Н.Д.'!P28+'Крендель П.И.'!P28+'Никитенко А.Н.'!P28+'Беляков А.С.'!P28+'Онянова А.Л.'!P28+'Церковная И.А.'!P28+'Останина И.А.'!P28+'Серебрянникова Е.В.'!P28+'Искакова Н.С.'!P28+'дети судья 10'!P28)/$C$34,2)</f>
        <v>1.83</v>
      </c>
      <c r="Q28" s="16">
        <f>ROUNDDOWN(('Чистякова Н.Д.'!Q28+'Крендель П.И.'!Q28+'Никитенко А.Н.'!Q28+'Беляков А.С.'!Q28+'Онянова А.Л.'!Q28+'Церковная И.А.'!Q28+'Останина И.А.'!Q28+'Серебрянникова Е.В.'!Q28+'Искакова Н.С.'!Q28+'дети судья 10'!Q28)/$C$34,2)</f>
        <v>2</v>
      </c>
      <c r="R28" s="16">
        <f>ROUNDDOWN(('Чистякова Н.Д.'!R28+'Крендель П.И.'!R28+'Никитенко А.Н.'!R28+'Беляков А.С.'!R28+'Онянова А.Л.'!R28+'Церковная И.А.'!R28+'Останина И.А.'!R28+'Серебрянникова Е.В.'!R28+'Искакова Н.С.'!R28+'дети судья 10'!R28)/$C$34,2)</f>
        <v>1.5</v>
      </c>
      <c r="S28" s="16">
        <f>ROUNDDOWN(('Чистякова Н.Д.'!S28+'Крендель П.И.'!S28+'Никитенко А.Н.'!S28+'Беляков А.С.'!S28+'Онянова А.Л.'!S28+'Церковная И.А.'!S28+'Останина И.А.'!S28+'Серебрянникова Е.В.'!S28+'Искакова Н.С.'!S28+'дети судья 10'!S28)/$C$34,2)</f>
        <v>1.5</v>
      </c>
      <c r="T28" s="16">
        <f>ROUNDDOWN(('Чистякова Н.Д.'!T28+'Крендель П.И.'!T28+'Никитенко А.Н.'!T28+'Беляков А.С.'!T28+'Онянова А.Л.'!T28+'Церковная И.А.'!T28+'Останина И.А.'!T28+'Серебрянникова Е.В.'!T28+'Искакова Н.С.'!T28+'дети судья 10'!T28)/$C$34,2)</f>
        <v>2.33</v>
      </c>
      <c r="U28" s="16">
        <f>ROUNDDOWN(('Чистякова Н.Д.'!U28+'Крендель П.И.'!U28+'Никитенко А.Н.'!U28+'Беляков А.С.'!U28+'Онянова А.Л.'!U28+'Церковная И.А.'!U28+'Останина И.А.'!U28+'Серебрянникова Е.В.'!U28+'Искакова Н.С.'!U28+'дети судья 10'!U28)/$C$34,2)</f>
        <v>1.83</v>
      </c>
      <c r="V28" s="16">
        <f>ROUNDDOWN(('Чистякова Н.Д.'!V28+'Крендель П.И.'!V28+'Никитенко А.Н.'!V28+'Беляков А.С.'!V28+'Онянова А.Л.'!V28+'Церковная И.А.'!V28+'Останина И.А.'!V28+'Серебрянникова Е.В.'!V28+'Искакова Н.С.'!V28+'дети судья 10'!V28)/$C$34,2)</f>
        <v>1.5</v>
      </c>
      <c r="W28" s="16">
        <f>ROUNDDOWN(('Чистякова Н.Д.'!W28+'Крендель П.И.'!W28+'Никитенко А.Н.'!W28+'Беляков А.С.'!W28+'Онянова А.Л.'!W28+'Церковная И.А.'!W28+'Останина И.А.'!W28+'Серебрянникова Е.В.'!W28+'Искакова Н.С.'!W28+'дети судья 10'!W28)/$C$34,2)</f>
        <v>2.5</v>
      </c>
      <c r="X28" s="16">
        <f>ROUNDDOWN(('Чистякова Н.Д.'!X28+'Крендель П.И.'!X28+'Никитенко А.Н.'!X28+'Беляков А.С.'!X28+'Онянова А.Л.'!X28+'Церковная И.А.'!X28+'Останина И.А.'!X28+'Серебрянникова Е.В.'!X28+'Искакова Н.С.'!X28+'дети судья 10'!X28)/$C$34,2)</f>
        <v>1.5</v>
      </c>
      <c r="Y28" s="16">
        <f>ROUNDDOWN(('Чистякова Н.Д.'!Y28+'Крендель П.И.'!Y28+'Никитенко А.Н.'!Y28+'Беляков А.С.'!Y28+'Онянова А.Л.'!Y28+'Церковная И.А.'!Y28+'Останина И.А.'!Y28+'Серебрянникова Е.В.'!Y28+'Искакова Н.С.'!Y28+'дети судья 10'!Y28)/$C$34,2)</f>
        <v>1.83</v>
      </c>
      <c r="Z28" s="16">
        <f>ROUNDDOWN(('Чистякова Н.Д.'!Z28+'Крендель П.И.'!Z28+'Никитенко А.Н.'!Z28+'Беляков А.С.'!Z28+'Онянова А.Л.'!Z28+'Церковная И.А.'!Z28+'Останина И.А.'!Z28+'Серебрянникова Е.В.'!Z28+'Искакова Н.С.'!Z28+'дети судья 10'!Z28)/$C$34,2)</f>
        <v>1.66</v>
      </c>
      <c r="AA28" s="16">
        <f>ROUNDDOWN(('Чистякова Н.Д.'!AA28+'Крендель П.И.'!AA28+'Никитенко А.Н.'!AA28+'Беляков А.С.'!AA28+'Онянова А.Л.'!AA28+'Церковная И.А.'!AA28+'Останина И.А.'!AA28+'Серебрянникова Е.В.'!AA28+'Искакова Н.С.'!AA28+'дети судья 10'!AA28)/$C$34,2)</f>
        <v>2.16</v>
      </c>
      <c r="AB28" s="16">
        <f>ROUNDDOWN(('Чистякова Н.Д.'!AB28+'Крендель П.И.'!AB28+'Никитенко А.Н.'!AB28+'Беляков А.С.'!AB28+'Онянова А.Л.'!AB28+'Церковная И.А.'!AB28+'Останина И.А.'!AB28+'Серебрянникова Е.В.'!AB28+'Искакова Н.С.'!AB28+'дети судья 10'!AB28)/$C$34,2)</f>
        <v>0</v>
      </c>
      <c r="AC28" s="16">
        <f>ROUNDDOWN(('Чистякова Н.Д.'!AC28+'Крендель П.И.'!AC28+'Никитенко А.Н.'!AC28+'Беляков А.С.'!AC28+'Онянова А.Л.'!AC28+'Церковная И.А.'!AC28+'Останина И.А.'!AC28+'Серебрянникова Е.В.'!AC28+'Искакова Н.С.'!AC28+'дети судья 10'!AC28)/$C$34,2)</f>
        <v>0</v>
      </c>
      <c r="AD28" s="16">
        <f>ROUNDDOWN(('Чистякова Н.Д.'!AD28+'Крендель П.И.'!AD28+'Никитенко А.Н.'!AD28+'Беляков А.С.'!AD28+'Онянова А.Л.'!AD28+'Церковная И.А.'!AD28+'Останина И.А.'!AD28+'Серебрянникова Е.В.'!AD28+'Искакова Н.С.'!AD28+'дети судья 10'!AD28)/$C$34,2)</f>
        <v>0</v>
      </c>
      <c r="AE28" s="16">
        <f>ROUNDDOWN(('Чистякова Н.Д.'!AE28+'Крендель П.И.'!AE28+'Никитенко А.Н.'!AE28+'Беляков А.С.'!AE28+'Онянова А.Л.'!AE28+'Церковная И.А.'!AE28+'Останина И.А.'!AE28+'Серебрянникова Е.В.'!AE28+'Искакова Н.С.'!AE28+'дети судья 10'!AE28)/$C$34,2)</f>
        <v>0</v>
      </c>
      <c r="AF28" s="16">
        <f>ROUNDDOWN(('Чистякова Н.Д.'!AF28+'Крендель П.И.'!AF28+'Никитенко А.Н.'!AF28+'Беляков А.С.'!AF28+'Онянова А.Л.'!AF28+'Церковная И.А.'!AF28+'Останина И.А.'!AF28+'Серебрянникова Е.В.'!AF28+'Искакова Н.С.'!AF28+'дети судья 10'!AF28)/$C$34,2)</f>
        <v>0</v>
      </c>
      <c r="AG28" s="16">
        <f>ROUNDDOWN(('Чистякова Н.Д.'!AG28+'Крендель П.И.'!AG28+'Никитенко А.Н.'!AG28+'Беляков А.С.'!AG28+'Онянова А.Л.'!AG28+'Церковная И.А.'!AG28+'Останина И.А.'!AG28+'Серебрянникова Е.В.'!AG28+'Искакова Н.С.'!AG28+'дети судья 10'!AG28)/$C$34,2)</f>
        <v>0</v>
      </c>
      <c r="AH28" s="4"/>
    </row>
    <row r="29" spans="1:34" ht="15.75" customHeight="1">
      <c r="A29" s="12">
        <v>10</v>
      </c>
      <c r="B29" s="24" t="s">
        <v>58</v>
      </c>
      <c r="C29" s="14">
        <v>3</v>
      </c>
      <c r="D29" s="16">
        <f>ROUNDDOWN(('Чистякова Н.Д.'!D29+'Крендель П.И.'!D29+'Никитенко А.Н.'!D29+'Беляков А.С.'!D29+'Онянова А.Л.'!D29+'Церковная И.А.'!D29+'Останина И.А.'!D29+'Серебрянникова Е.В.'!D29+'Искакова Н.С.'!D29+'дети судья 10'!D29)/$C$34,2)</f>
        <v>2.66</v>
      </c>
      <c r="E29" s="16">
        <f>ROUNDDOWN(('Чистякова Н.Д.'!E29+'Крендель П.И.'!E29+'Никитенко А.Н.'!E29+'Беляков А.С.'!E29+'Онянова А.Л.'!E29+'Церковная И.А.'!E29+'Останина И.А.'!E29+'Серебрянникова Е.В.'!E29+'Искакова Н.С.'!E29+'дети судья 10'!E29)/$C$34,2)</f>
        <v>2.83</v>
      </c>
      <c r="F29" s="16">
        <f>ROUNDDOWN(('Чистякова Н.Д.'!F29+'Крендель П.И.'!F29+'Никитенко А.Н.'!F29+'Беляков А.С.'!F29+'Онянова А.Л.'!F29+'Церковная И.А.'!F29+'Останина И.А.'!F29+'Серебрянникова Е.В.'!F29+'Искакова Н.С.'!F29+'дети судья 10'!F29)/$C$34,2)</f>
        <v>2.5</v>
      </c>
      <c r="G29" s="16">
        <f>ROUNDDOWN(('Чистякова Н.Д.'!G29+'Крендель П.И.'!G29+'Никитенко А.Н.'!G29+'Беляков А.С.'!G29+'Онянова А.Л.'!G29+'Церковная И.А.'!G29+'Останина И.А.'!G29+'Серебрянникова Е.В.'!G29+'Искакова Н.С.'!G29+'дети судья 10'!G29)/$C$34,2)</f>
        <v>2.83</v>
      </c>
      <c r="H29" s="16">
        <f>ROUNDDOWN(('Чистякова Н.Д.'!H29+'Крендель П.И.'!H29+'Никитенко А.Н.'!H29+'Беляков А.С.'!H29+'Онянова А.Л.'!H29+'Церковная И.А.'!H29+'Останина И.А.'!H29+'Серебрянникова Е.В.'!H29+'Искакова Н.С.'!H29+'дети судья 10'!H29)/$C$34,2)</f>
        <v>2</v>
      </c>
      <c r="I29" s="16">
        <f>ROUNDDOWN(('Чистякова Н.Д.'!I29+'Крендель П.И.'!I29+'Никитенко А.Н.'!I29+'Беляков А.С.'!I29+'Онянова А.Л.'!I29+'Церковная И.А.'!I29+'Останина И.А.'!I29+'Серебрянникова Е.В.'!I29+'Искакова Н.С.'!I29+'дети судья 10'!I29)/$C$34,2)</f>
        <v>2.5</v>
      </c>
      <c r="J29" s="16">
        <f>ROUNDDOWN(('Чистякова Н.Д.'!J29+'Крендель П.И.'!J29+'Никитенко А.Н.'!J29+'Беляков А.С.'!J29+'Онянова А.Л.'!J29+'Церковная И.А.'!J29+'Останина И.А.'!J29+'Серебрянникова Е.В.'!J29+'Искакова Н.С.'!J29+'дети судья 10'!J29)/$C$34,2)</f>
        <v>2.5</v>
      </c>
      <c r="K29" s="16">
        <f>ROUNDDOWN(('Чистякова Н.Д.'!K29+'Крендель П.И.'!K29+'Никитенко А.Н.'!K29+'Беляков А.С.'!K29+'Онянова А.Л.'!K29+'Церковная И.А.'!K29+'Останина И.А.'!K29+'Серебрянникова Е.В.'!K29+'Искакова Н.С.'!K29+'дети судья 10'!K29)/$C$34,2)</f>
        <v>2.66</v>
      </c>
      <c r="L29" s="16">
        <f>ROUNDDOWN(('Чистякова Н.Д.'!L29+'Крендель П.И.'!L29+'Никитенко А.Н.'!L29+'Беляков А.С.'!L29+'Онянова А.Л.'!L29+'Церковная И.А.'!L29+'Останина И.А.'!L29+'Серебрянникова Е.В.'!L29+'Искакова Н.С.'!L29+'дети судья 10'!L29)/$C$34,2)</f>
        <v>2.33</v>
      </c>
      <c r="M29" s="16">
        <f>ROUNDDOWN(('Чистякова Н.Д.'!M29+'Крендель П.И.'!M29+'Никитенко А.Н.'!M29+'Беляков А.С.'!M29+'Онянова А.Л.'!M29+'Церковная И.А.'!M29+'Останина И.А.'!M29+'Серебрянникова Е.В.'!M29+'Искакова Н.С.'!M29+'дети судья 10'!M29)/$C$34,2)</f>
        <v>2.66</v>
      </c>
      <c r="N29" s="16">
        <f>ROUNDDOWN(('Чистякова Н.Д.'!N29+'Крендель П.И.'!N29+'Никитенко А.Н.'!N29+'Беляков А.С.'!N29+'Онянова А.Л.'!N29+'Церковная И.А.'!N29+'Останина И.А.'!N29+'Серебрянникова Е.В.'!N29+'Искакова Н.С.'!N29+'дети судья 10'!N29)/$C$34,2)</f>
        <v>2.16</v>
      </c>
      <c r="O29" s="16">
        <f>ROUNDDOWN(('Чистякова Н.Д.'!O29+'Крендель П.И.'!O29+'Никитенко А.Н.'!O29+'Беляков А.С.'!O29+'Онянова А.Л.'!O29+'Церковная И.А.'!O29+'Останина И.А.'!O29+'Серебрянникова Е.В.'!O29+'Искакова Н.С.'!O29+'дети судья 10'!O29)/$C$34,2)</f>
        <v>2.66</v>
      </c>
      <c r="P29" s="16">
        <f>ROUNDDOWN(('Чистякова Н.Д.'!P29+'Крендель П.И.'!P29+'Никитенко А.Н.'!P29+'Беляков А.С.'!P29+'Онянова А.Л.'!P29+'Церковная И.А.'!P29+'Останина И.А.'!P29+'Серебрянникова Е.В.'!P29+'Искакова Н.С.'!P29+'дети судья 10'!P29)/$C$34,2)</f>
        <v>2.5</v>
      </c>
      <c r="Q29" s="16">
        <f>ROUNDDOWN(('Чистякова Н.Д.'!Q29+'Крендель П.И.'!Q29+'Никитенко А.Н.'!Q29+'Беляков А.С.'!Q29+'Онянова А.Л.'!Q29+'Церковная И.А.'!Q29+'Останина И.А.'!Q29+'Серебрянникова Е.В.'!Q29+'Искакова Н.С.'!Q29+'дети судья 10'!Q29)/$C$34,2)</f>
        <v>2.5</v>
      </c>
      <c r="R29" s="16">
        <f>ROUNDDOWN(('Чистякова Н.Д.'!R29+'Крендель П.И.'!R29+'Никитенко А.Н.'!R29+'Беляков А.С.'!R29+'Онянова А.Л.'!R29+'Церковная И.А.'!R29+'Останина И.А.'!R29+'Серебрянникова Е.В.'!R29+'Искакова Н.С.'!R29+'дети судья 10'!R29)/$C$34,2)</f>
        <v>2</v>
      </c>
      <c r="S29" s="16">
        <f>ROUNDDOWN(('Чистякова Н.Д.'!S29+'Крендель П.И.'!S29+'Никитенко А.Н.'!S29+'Беляков А.С.'!S29+'Онянова А.Л.'!S29+'Церковная И.А.'!S29+'Останина И.А.'!S29+'Серебрянникова Е.В.'!S29+'Искакова Н.С.'!S29+'дети судья 10'!S29)/$C$34,2)</f>
        <v>2</v>
      </c>
      <c r="T29" s="16">
        <f>ROUNDDOWN(('Чистякова Н.Д.'!T29+'Крендель П.И.'!T29+'Никитенко А.Н.'!T29+'Беляков А.С.'!T29+'Онянова А.Л.'!T29+'Церковная И.А.'!T29+'Останина И.А.'!T29+'Серебрянникова Е.В.'!T29+'Искакова Н.С.'!T29+'дети судья 10'!T29)/$C$34,2)</f>
        <v>2.33</v>
      </c>
      <c r="U29" s="16">
        <f>ROUNDDOWN(('Чистякова Н.Д.'!U29+'Крендель П.И.'!U29+'Никитенко А.Н.'!U29+'Беляков А.С.'!U29+'Онянова А.Л.'!U29+'Церковная И.А.'!U29+'Останина И.А.'!U29+'Серебрянникова Е.В.'!U29+'Искакова Н.С.'!U29+'дети судья 10'!U29)/$C$34,2)</f>
        <v>2.16</v>
      </c>
      <c r="V29" s="16">
        <f>ROUNDDOWN(('Чистякова Н.Д.'!V29+'Крендель П.И.'!V29+'Никитенко А.Н.'!V29+'Беляков А.С.'!V29+'Онянова А.Л.'!V29+'Церковная И.А.'!V29+'Останина И.А.'!V29+'Серебрянникова Е.В.'!V29+'Искакова Н.С.'!V29+'дети судья 10'!V29)/$C$34,2)</f>
        <v>2.16</v>
      </c>
      <c r="W29" s="16">
        <f>ROUNDDOWN(('Чистякова Н.Д.'!W29+'Крендель П.И.'!W29+'Никитенко А.Н.'!W29+'Беляков А.С.'!W29+'Онянова А.Л.'!W29+'Церковная И.А.'!W29+'Останина И.А.'!W29+'Серебрянникова Е.В.'!W29+'Искакова Н.С.'!W29+'дети судья 10'!W29)/$C$34,2)</f>
        <v>2.66</v>
      </c>
      <c r="X29" s="16">
        <f>ROUNDDOWN(('Чистякова Н.Д.'!X29+'Крендель П.И.'!X29+'Никитенко А.Н.'!X29+'Беляков А.С.'!X29+'Онянова А.Л.'!X29+'Церковная И.А.'!X29+'Останина И.А.'!X29+'Серебрянникова Е.В.'!X29+'Искакова Н.С.'!X29+'дети судья 10'!X29)/$C$34,2)</f>
        <v>2.5</v>
      </c>
      <c r="Y29" s="16">
        <f>ROUNDDOWN(('Чистякова Н.Д.'!Y29+'Крендель П.И.'!Y29+'Никитенко А.Н.'!Y29+'Беляков А.С.'!Y29+'Онянова А.Л.'!Y29+'Церковная И.А.'!Y29+'Останина И.А.'!Y29+'Серебрянникова Е.В.'!Y29+'Искакова Н.С.'!Y29+'дети судья 10'!Y29)/$C$34,2)</f>
        <v>2.33</v>
      </c>
      <c r="Z29" s="16">
        <f>ROUNDDOWN(('Чистякова Н.Д.'!Z29+'Крендель П.И.'!Z29+'Никитенко А.Н.'!Z29+'Беляков А.С.'!Z29+'Онянова А.Л.'!Z29+'Церковная И.А.'!Z29+'Останина И.А.'!Z29+'Серебрянникова Е.В.'!Z29+'Искакова Н.С.'!Z29+'дети судья 10'!Z29)/$C$34,2)</f>
        <v>2.33</v>
      </c>
      <c r="AA29" s="16">
        <f>ROUNDDOWN(('Чистякова Н.Д.'!AA29+'Крендель П.И.'!AA29+'Никитенко А.Н.'!AA29+'Беляков А.С.'!AA29+'Онянова А.Л.'!AA29+'Церковная И.А.'!AA29+'Останина И.А.'!AA29+'Серебрянникова Е.В.'!AA29+'Искакова Н.С.'!AA29+'дети судья 10'!AA29)/$C$34,2)</f>
        <v>2.66</v>
      </c>
      <c r="AB29" s="16">
        <f>ROUNDDOWN(('Чистякова Н.Д.'!AB29+'Крендель П.И.'!AB29+'Никитенко А.Н.'!AB29+'Беляков А.С.'!AB29+'Онянова А.Л.'!AB29+'Церковная И.А.'!AB29+'Останина И.А.'!AB29+'Серебрянникова Е.В.'!AB29+'Искакова Н.С.'!AB29+'дети судья 10'!AB29)/$C$34,2)</f>
        <v>0</v>
      </c>
      <c r="AC29" s="16">
        <f>ROUNDDOWN(('Чистякова Н.Д.'!AC29+'Крендель П.И.'!AC29+'Никитенко А.Н.'!AC29+'Беляков А.С.'!AC29+'Онянова А.Л.'!AC29+'Церковная И.А.'!AC29+'Останина И.А.'!AC29+'Серебрянникова Е.В.'!AC29+'Искакова Н.С.'!AC29+'дети судья 10'!AC29)/$C$34,2)</f>
        <v>0</v>
      </c>
      <c r="AD29" s="16">
        <f>ROUNDDOWN(('Чистякова Н.Д.'!AD29+'Крендель П.И.'!AD29+'Никитенко А.Н.'!AD29+'Беляков А.С.'!AD29+'Онянова А.Л.'!AD29+'Церковная И.А.'!AD29+'Останина И.А.'!AD29+'Серебрянникова Е.В.'!AD29+'Искакова Н.С.'!AD29+'дети судья 10'!AD29)/$C$34,2)</f>
        <v>0</v>
      </c>
      <c r="AE29" s="16">
        <f>ROUNDDOWN(('Чистякова Н.Д.'!AE29+'Крендель П.И.'!AE29+'Никитенко А.Н.'!AE29+'Беляков А.С.'!AE29+'Онянова А.Л.'!AE29+'Церковная И.А.'!AE29+'Останина И.А.'!AE29+'Серебрянникова Е.В.'!AE29+'Искакова Н.С.'!AE29+'дети судья 10'!AE29)/$C$34,2)</f>
        <v>0</v>
      </c>
      <c r="AF29" s="16">
        <f>ROUNDDOWN(('Чистякова Н.Д.'!AF29+'Крендель П.И.'!AF29+'Никитенко А.Н.'!AF29+'Беляков А.С.'!AF29+'Онянова А.Л.'!AF29+'Церковная И.А.'!AF29+'Останина И.А.'!AF29+'Серебрянникова Е.В.'!AF29+'Искакова Н.С.'!AF29+'дети судья 10'!AF29)/$C$34,2)</f>
        <v>0</v>
      </c>
      <c r="AG29" s="16">
        <f>ROUNDDOWN(('Чистякова Н.Д.'!AG29+'Крендель П.И.'!AG29+'Никитенко А.Н.'!AG29+'Беляков А.С.'!AG29+'Онянова А.Л.'!AG29+'Церковная И.А.'!AG29+'Останина И.А.'!AG29+'Серебрянникова Е.В.'!AG29+'Искакова Н.С.'!AG29+'дети судья 10'!AG29)/$C$34,2)</f>
        <v>0</v>
      </c>
      <c r="AH29" s="4"/>
    </row>
    <row r="30" spans="1:34" ht="15.75" customHeight="1">
      <c r="A30" s="12">
        <v>11</v>
      </c>
      <c r="B30" s="25" t="s">
        <v>59</v>
      </c>
      <c r="C30" s="14">
        <v>3</v>
      </c>
      <c r="D30" s="16">
        <f>ROUNDDOWN(('Чистякова Н.Д.'!D30+'Крендель П.И.'!D30+'Никитенко А.Н.'!D30+'Беляков А.С.'!D30+'Онянова А.Л.'!D30+'Церковная И.А.'!D30+'Останина И.А.'!D30+'Серебрянникова Е.В.'!D30+'Искакова Н.С.'!D30+'дети судья 10'!D30)/$C$34,2)</f>
        <v>1.66</v>
      </c>
      <c r="E30" s="16">
        <f>ROUNDDOWN(('Чистякова Н.Д.'!E30+'Крендель П.И.'!E30+'Никитенко А.Н.'!E30+'Беляков А.С.'!E30+'Онянова А.Л.'!E30+'Церковная И.А.'!E30+'Останина И.А.'!E30+'Серебрянникова Е.В.'!E30+'Искакова Н.С.'!E30+'дети судья 10'!E30)/$C$34,2)</f>
        <v>2.16</v>
      </c>
      <c r="F30" s="16">
        <f>ROUNDDOWN(('Чистякова Н.Д.'!F30+'Крендель П.И.'!F30+'Никитенко А.Н.'!F30+'Беляков А.С.'!F30+'Онянова А.Л.'!F30+'Церковная И.А.'!F30+'Останина И.А.'!F30+'Серебрянникова Е.В.'!F30+'Искакова Н.С.'!F30+'дети судья 10'!F30)/$C$34,2)</f>
        <v>1.66</v>
      </c>
      <c r="G30" s="16">
        <f>ROUNDDOWN(('Чистякова Н.Д.'!G30+'Крендель П.И.'!G30+'Никитенко А.Н.'!G30+'Беляков А.С.'!G30+'Онянова А.Л.'!G30+'Церковная И.А.'!G30+'Останина И.А.'!G30+'Серебрянникова Е.В.'!G30+'Искакова Н.С.'!G30+'дети судья 10'!G30)/$C$34,2)</f>
        <v>2.5</v>
      </c>
      <c r="H30" s="16">
        <f>ROUNDDOWN(('Чистякова Н.Д.'!H30+'Крендель П.И.'!H30+'Никитенко А.Н.'!H30+'Беляков А.С.'!H30+'Онянова А.Л.'!H30+'Церковная И.А.'!H30+'Останина И.А.'!H30+'Серебрянникова Е.В.'!H30+'Искакова Н.С.'!H30+'дети судья 10'!H30)/$C$34,2)</f>
        <v>1.5</v>
      </c>
      <c r="I30" s="16">
        <f>ROUNDDOWN(('Чистякова Н.Д.'!I30+'Крендель П.И.'!I30+'Никитенко А.Н.'!I30+'Беляков А.С.'!I30+'Онянова А.Л.'!I30+'Церковная И.А.'!I30+'Останина И.А.'!I30+'Серебрянникова Е.В.'!I30+'Искакова Н.С.'!I30+'дети судья 10'!I30)/$C$34,2)</f>
        <v>1.83</v>
      </c>
      <c r="J30" s="16">
        <f>ROUNDDOWN(('Чистякова Н.Д.'!J30+'Крендель П.И.'!J30+'Никитенко А.Н.'!J30+'Беляков А.С.'!J30+'Онянова А.Л.'!J30+'Церковная И.А.'!J30+'Останина И.А.'!J30+'Серебрянникова Е.В.'!J30+'Искакова Н.С.'!J30+'дети судья 10'!J30)/$C$34,2)</f>
        <v>2</v>
      </c>
      <c r="K30" s="16">
        <f>ROUNDDOWN(('Чистякова Н.Д.'!K30+'Крендель П.И.'!K30+'Никитенко А.Н.'!K30+'Беляков А.С.'!K30+'Онянова А.Л.'!K30+'Церковная И.А.'!K30+'Останина И.А.'!K30+'Серебрянникова Е.В.'!K30+'Искакова Н.С.'!K30+'дети судья 10'!K30)/$C$34,2)</f>
        <v>1.83</v>
      </c>
      <c r="L30" s="16">
        <f>ROUNDDOWN(('Чистякова Н.Д.'!L30+'Крендель П.И.'!L30+'Никитенко А.Н.'!L30+'Беляков А.С.'!L30+'Онянова А.Л.'!L30+'Церковная И.А.'!L30+'Останина И.А.'!L30+'Серебрянникова Е.В.'!L30+'Искакова Н.С.'!L30+'дети судья 10'!L30)/$C$34,2)</f>
        <v>2.83</v>
      </c>
      <c r="M30" s="16">
        <f>ROUNDDOWN(('Чистякова Н.Д.'!M30+'Крендель П.И.'!M30+'Никитенко А.Н.'!M30+'Беляков А.С.'!M30+'Онянова А.Л.'!M30+'Церковная И.А.'!M30+'Останина И.А.'!M30+'Серебрянникова Е.В.'!M30+'Искакова Н.С.'!M30+'дети судья 10'!M30)/$C$34,2)</f>
        <v>2.16</v>
      </c>
      <c r="N30" s="16">
        <f>ROUNDDOWN(('Чистякова Н.Д.'!N30+'Крендель П.И.'!N30+'Никитенко А.Н.'!N30+'Беляков А.С.'!N30+'Онянова А.Л.'!N30+'Церковная И.А.'!N30+'Останина И.А.'!N30+'Серебрянникова Е.В.'!N30+'Искакова Н.С.'!N30+'дети судья 10'!N30)/$C$34,2)</f>
        <v>1.83</v>
      </c>
      <c r="O30" s="16">
        <f>ROUNDDOWN(('Чистякова Н.Д.'!O30+'Крендель П.И.'!O30+'Никитенко А.Н.'!O30+'Беляков А.С.'!O30+'Онянова А.Л.'!O30+'Церковная И.А.'!O30+'Останина И.А.'!O30+'Серебрянникова Е.В.'!O30+'Искакова Н.С.'!O30+'дети судья 10'!O30)/$C$34,2)</f>
        <v>1.66</v>
      </c>
      <c r="P30" s="16">
        <f>ROUNDDOWN(('Чистякова Н.Д.'!P30+'Крендель П.И.'!P30+'Никитенко А.Н.'!P30+'Беляков А.С.'!P30+'Онянова А.Л.'!P30+'Церковная И.А.'!P30+'Останина И.А.'!P30+'Серебрянникова Е.В.'!P30+'Искакова Н.С.'!P30+'дети судья 10'!P30)/$C$34,2)</f>
        <v>1.5</v>
      </c>
      <c r="Q30" s="16">
        <f>ROUNDDOWN(('Чистякова Н.Д.'!Q30+'Крендель П.И.'!Q30+'Никитенко А.Н.'!Q30+'Беляков А.С.'!Q30+'Онянова А.Л.'!Q30+'Церковная И.А.'!Q30+'Останина И.А.'!Q30+'Серебрянникова Е.В.'!Q30+'Искакова Н.С.'!Q30+'дети судья 10'!Q30)/$C$34,2)</f>
        <v>1.5</v>
      </c>
      <c r="R30" s="16">
        <f>ROUNDDOWN(('Чистякова Н.Д.'!R30+'Крендель П.И.'!R30+'Никитенко А.Н.'!R30+'Беляков А.С.'!R30+'Онянова А.Л.'!R30+'Церковная И.А.'!R30+'Останина И.А.'!R30+'Серебрянникова Е.В.'!R30+'Искакова Н.С.'!R30+'дети судья 10'!R30)/$C$34,2)</f>
        <v>1.5</v>
      </c>
      <c r="S30" s="16">
        <f>ROUNDDOWN(('Чистякова Н.Д.'!S30+'Крендель П.И.'!S30+'Никитенко А.Н.'!S30+'Беляков А.С.'!S30+'Онянова А.Л.'!S30+'Церковная И.А.'!S30+'Останина И.А.'!S30+'Серебрянникова Е.В.'!S30+'Искакова Н.С.'!S30+'дети судья 10'!S30)/$C$34,2)</f>
        <v>2</v>
      </c>
      <c r="T30" s="16">
        <f>ROUNDDOWN(('Чистякова Н.Д.'!T30+'Крендель П.И.'!T30+'Никитенко А.Н.'!T30+'Беляков А.С.'!T30+'Онянова А.Л.'!T30+'Церковная И.А.'!T30+'Останина И.А.'!T30+'Серебрянникова Е.В.'!T30+'Искакова Н.С.'!T30+'дети судья 10'!T30)/$C$34,2)</f>
        <v>1.5</v>
      </c>
      <c r="U30" s="16">
        <f>ROUNDDOWN(('Чистякова Н.Д.'!U30+'Крендель П.И.'!U30+'Никитенко А.Н.'!U30+'Беляков А.С.'!U30+'Онянова А.Л.'!U30+'Церковная И.А.'!U30+'Останина И.А.'!U30+'Серебрянникова Е.В.'!U30+'Искакова Н.С.'!U30+'дети судья 10'!U30)/$C$34,2)</f>
        <v>2</v>
      </c>
      <c r="V30" s="16">
        <f>ROUNDDOWN(('Чистякова Н.Д.'!V30+'Крендель П.И.'!V30+'Никитенко А.Н.'!V30+'Беляков А.С.'!V30+'Онянова А.Л.'!V30+'Церковная И.А.'!V30+'Останина И.А.'!V30+'Серебрянникова Е.В.'!V30+'Искакова Н.С.'!V30+'дети судья 10'!V30)/$C$34,2)</f>
        <v>1.66</v>
      </c>
      <c r="W30" s="16">
        <f>ROUNDDOWN(('Чистякова Н.Д.'!W30+'Крендель П.И.'!W30+'Никитенко А.Н.'!W30+'Беляков А.С.'!W30+'Онянова А.Л.'!W30+'Церковная И.А.'!W30+'Останина И.А.'!W30+'Серебрянникова Е.В.'!W30+'Искакова Н.С.'!W30+'дети судья 10'!W30)/$C$34,2)</f>
        <v>2.83</v>
      </c>
      <c r="X30" s="16">
        <f>ROUNDDOWN(('Чистякова Н.Д.'!X30+'Крендель П.И.'!X30+'Никитенко А.Н.'!X30+'Беляков А.С.'!X30+'Онянова А.Л.'!X30+'Церковная И.А.'!X30+'Останина И.А.'!X30+'Серебрянникова Е.В.'!X30+'Искакова Н.С.'!X30+'дети судья 10'!X30)/$C$34,2)</f>
        <v>2.16</v>
      </c>
      <c r="Y30" s="16">
        <f>ROUNDDOWN(('Чистякова Н.Д.'!Y30+'Крендель П.И.'!Y30+'Никитенко А.Н.'!Y30+'Беляков А.С.'!Y30+'Онянова А.Л.'!Y30+'Церковная И.А.'!Y30+'Останина И.А.'!Y30+'Серебрянникова Е.В.'!Y30+'Искакова Н.С.'!Y30+'дети судья 10'!Y30)/$C$34,2)</f>
        <v>2.5</v>
      </c>
      <c r="Z30" s="16">
        <f>ROUNDDOWN(('Чистякова Н.Д.'!Z30+'Крендель П.И.'!Z30+'Никитенко А.Н.'!Z30+'Беляков А.С.'!Z30+'Онянова А.Л.'!Z30+'Церковная И.А.'!Z30+'Останина И.А.'!Z30+'Серебрянникова Е.В.'!Z30+'Искакова Н.С.'!Z30+'дети судья 10'!Z30)/$C$34,2)</f>
        <v>1.66</v>
      </c>
      <c r="AA30" s="16">
        <f>ROUNDDOWN(('Чистякова Н.Д.'!AA30+'Крендель П.И.'!AA30+'Никитенко А.Н.'!AA30+'Беляков А.С.'!AA30+'Онянова А.Л.'!AA30+'Церковная И.А.'!AA30+'Останина И.А.'!AA30+'Серебрянникова Е.В.'!AA30+'Искакова Н.С.'!AA30+'дети судья 10'!AA30)/$C$34,2)</f>
        <v>2.16</v>
      </c>
      <c r="AB30" s="16">
        <f>ROUNDDOWN(('Чистякова Н.Д.'!AB30+'Крендель П.И.'!AB30+'Никитенко А.Н.'!AB30+'Беляков А.С.'!AB30+'Онянова А.Л.'!AB30+'Церковная И.А.'!AB30+'Останина И.А.'!AB30+'Серебрянникова Е.В.'!AB30+'Искакова Н.С.'!AB30+'дети судья 10'!AB30)/$C$34,2)</f>
        <v>0</v>
      </c>
      <c r="AC30" s="16">
        <f>ROUNDDOWN(('Чистякова Н.Д.'!AC30+'Крендель П.И.'!AC30+'Никитенко А.Н.'!AC30+'Беляков А.С.'!AC30+'Онянова А.Л.'!AC30+'Церковная И.А.'!AC30+'Останина И.А.'!AC30+'Серебрянникова Е.В.'!AC30+'Искакова Н.С.'!AC30+'дети судья 10'!AC30)/$C$34,2)</f>
        <v>0</v>
      </c>
      <c r="AD30" s="16">
        <f>ROUNDDOWN(('Чистякова Н.Д.'!AD30+'Крендель П.И.'!AD30+'Никитенко А.Н.'!AD30+'Беляков А.С.'!AD30+'Онянова А.Л.'!AD30+'Церковная И.А.'!AD30+'Останина И.А.'!AD30+'Серебрянникова Е.В.'!AD30+'Искакова Н.С.'!AD30+'дети судья 10'!AD30)/$C$34,2)</f>
        <v>0</v>
      </c>
      <c r="AE30" s="16">
        <f>ROUNDDOWN(('Чистякова Н.Д.'!AE30+'Крендель П.И.'!AE30+'Никитенко А.Н.'!AE30+'Беляков А.С.'!AE30+'Онянова А.Л.'!AE30+'Церковная И.А.'!AE30+'Останина И.А.'!AE30+'Серебрянникова Е.В.'!AE30+'Искакова Н.С.'!AE30+'дети судья 10'!AE30)/$C$34,2)</f>
        <v>0</v>
      </c>
      <c r="AF30" s="16">
        <f>ROUNDDOWN(('Чистякова Н.Д.'!AF30+'Крендель П.И.'!AF30+'Никитенко А.Н.'!AF30+'Беляков А.С.'!AF30+'Онянова А.Л.'!AF30+'Церковная И.А.'!AF30+'Останина И.А.'!AF30+'Серебрянникова Е.В.'!AF30+'Искакова Н.С.'!AF30+'дети судья 10'!AF30)/$C$34,2)</f>
        <v>0</v>
      </c>
      <c r="AG30" s="16">
        <f>ROUNDDOWN(('Чистякова Н.Д.'!AG30+'Крендель П.И.'!AG30+'Никитенко А.Н.'!AG30+'Беляков А.С.'!AG30+'Онянова А.Л.'!AG30+'Церковная И.А.'!AG30+'Останина И.А.'!AG30+'Серебрянникова Е.В.'!AG30+'Искакова Н.С.'!AG30+'дети судья 10'!AG30)/$C$34,2)</f>
        <v>0</v>
      </c>
      <c r="AH30" s="4"/>
    </row>
    <row r="31" spans="1:34" ht="24" customHeight="1">
      <c r="A31" s="12">
        <v>12</v>
      </c>
      <c r="B31" s="25" t="s">
        <v>60</v>
      </c>
      <c r="C31" s="14">
        <v>3</v>
      </c>
      <c r="D31" s="16">
        <f>ROUNDDOWN(('Чистякова Н.Д.'!D31+'Крендель П.И.'!D31+'Никитенко А.Н.'!D31+'Беляков А.С.'!D31+'Онянова А.Л.'!D31+'Церковная И.А.'!D31+'Останина И.А.'!D31+'Серебрянникова Е.В.'!D31+'Искакова Н.С.'!D31+'дети судья 10'!D31)/$C$34,2)</f>
        <v>1</v>
      </c>
      <c r="E31" s="16">
        <f>ROUNDDOWN(('Чистякова Н.Д.'!E31+'Крендель П.И.'!E31+'Никитенко А.Н.'!E31+'Беляков А.С.'!E31+'Онянова А.Л.'!E31+'Церковная И.А.'!E31+'Останина И.А.'!E31+'Серебрянникова Е.В.'!E31+'Искакова Н.С.'!E31+'дети судья 10'!E31)/$C$34,2)</f>
        <v>1.33</v>
      </c>
      <c r="F31" s="16">
        <f>ROUNDDOWN(('Чистякова Н.Д.'!F31+'Крендель П.И.'!F31+'Никитенко А.Н.'!F31+'Беляков А.С.'!F31+'Онянова А.Л.'!F31+'Церковная И.А.'!F31+'Останина И.А.'!F31+'Серебрянникова Е.В.'!F31+'Искакова Н.С.'!F31+'дети судья 10'!F31)/$C$34,2)</f>
        <v>1</v>
      </c>
      <c r="G31" s="16">
        <f>ROUNDDOWN(('Чистякова Н.Д.'!G31+'Крендель П.И.'!G31+'Никитенко А.Н.'!G31+'Беляков А.С.'!G31+'Онянова А.Л.'!G31+'Церковная И.А.'!G31+'Останина И.А.'!G31+'Серебрянникова Е.В.'!G31+'Искакова Н.С.'!G31+'дети судья 10'!G31)/$C$34,2)</f>
        <v>1.5</v>
      </c>
      <c r="H31" s="16">
        <f>ROUNDDOWN(('Чистякова Н.Д.'!H31+'Крендель П.И.'!H31+'Никитенко А.Н.'!H31+'Беляков А.С.'!H31+'Онянова А.Л.'!H31+'Церковная И.А.'!H31+'Останина И.А.'!H31+'Серебрянникова Е.В.'!H31+'Искакова Н.С.'!H31+'дети судья 10'!H31)/$C$34,2)</f>
        <v>0.83</v>
      </c>
      <c r="I31" s="16">
        <f>ROUNDDOWN(('Чистякова Н.Д.'!I31+'Крендель П.И.'!I31+'Никитенко А.Н.'!I31+'Беляков А.С.'!I31+'Онянова А.Л.'!I31+'Церковная И.А.'!I31+'Останина И.А.'!I31+'Серебрянникова Е.В.'!I31+'Искакова Н.С.'!I31+'дети судья 10'!I31)/$C$34,2)</f>
        <v>1</v>
      </c>
      <c r="J31" s="16">
        <f>ROUNDDOWN(('Чистякова Н.Д.'!J31+'Крендель П.И.'!J31+'Никитенко А.Н.'!J31+'Беляков А.С.'!J31+'Онянова А.Л.'!J31+'Церковная И.А.'!J31+'Останина И.А.'!J31+'Серебрянникова Е.В.'!J31+'Искакова Н.С.'!J31+'дети судья 10'!J31)/$C$34,2)</f>
        <v>1.5</v>
      </c>
      <c r="K31" s="16">
        <f>ROUNDDOWN(('Чистякова Н.Д.'!K31+'Крендель П.И.'!K31+'Никитенко А.Н.'!K31+'Беляков А.С.'!K31+'Онянова А.Л.'!K31+'Церковная И.А.'!K31+'Останина И.А.'!K31+'Серебрянникова Е.В.'!K31+'Искакова Н.С.'!K31+'дети судья 10'!K31)/$C$34,2)</f>
        <v>1.1599999999999999</v>
      </c>
      <c r="L31" s="16">
        <f>ROUNDDOWN(('Чистякова Н.Д.'!L31+'Крендель П.И.'!L31+'Никитенко А.Н.'!L31+'Беляков А.С.'!L31+'Онянова А.Л.'!L31+'Церковная И.А.'!L31+'Останина И.А.'!L31+'Серебрянникова Е.В.'!L31+'Искакова Н.С.'!L31+'дети судья 10'!L31)/$C$34,2)</f>
        <v>1.1599999999999999</v>
      </c>
      <c r="M31" s="16">
        <f>ROUNDDOWN(('Чистякова Н.Д.'!M31+'Крендель П.И.'!M31+'Никитенко А.Н.'!M31+'Беляков А.С.'!M31+'Онянова А.Л.'!M31+'Церковная И.А.'!M31+'Останина И.А.'!M31+'Серебрянникова Е.В.'!M31+'Искакова Н.С.'!M31+'дети судья 10'!M31)/$C$34,2)</f>
        <v>1.1599999999999999</v>
      </c>
      <c r="N31" s="16">
        <f>ROUNDDOWN(('Чистякова Н.Д.'!N31+'Крендель П.И.'!N31+'Никитенко А.Н.'!N31+'Беляков А.С.'!N31+'Онянова А.Л.'!N31+'Церковная И.А.'!N31+'Останина И.А.'!N31+'Серебрянникова Е.В.'!N31+'Искакова Н.С.'!N31+'дети судья 10'!N31)/$C$34,2)</f>
        <v>0.66</v>
      </c>
      <c r="O31" s="16">
        <f>ROUNDDOWN(('Чистякова Н.Д.'!O31+'Крендель П.И.'!O31+'Никитенко А.Н.'!O31+'Беляков А.С.'!O31+'Онянова А.Л.'!O31+'Церковная И.А.'!O31+'Останина И.А.'!O31+'Серебрянникова Е.В.'!O31+'Искакова Н.С.'!O31+'дети судья 10'!O31)/$C$34,2)</f>
        <v>1</v>
      </c>
      <c r="P31" s="16">
        <f>ROUNDDOWN(('Чистякова Н.Д.'!P31+'Крендель П.И.'!P31+'Никитенко А.Н.'!P31+'Беляков А.С.'!P31+'Онянова А.Л.'!P31+'Церковная И.А.'!P31+'Останина И.А.'!P31+'Серебрянникова Е.В.'!P31+'Искакова Н.С.'!P31+'дети судья 10'!P31)/$C$34,2)</f>
        <v>1.1599999999999999</v>
      </c>
      <c r="Q31" s="16">
        <f>ROUNDDOWN(('Чистякова Н.Д.'!Q31+'Крендель П.И.'!Q31+'Никитенко А.Н.'!Q31+'Беляков А.С.'!Q31+'Онянова А.Л.'!Q31+'Церковная И.А.'!Q31+'Останина И.А.'!Q31+'Серебрянникова Е.В.'!Q31+'Искакова Н.С.'!Q31+'дети судья 10'!Q31)/$C$34,2)</f>
        <v>0.83</v>
      </c>
      <c r="R31" s="16">
        <f>ROUNDDOWN(('Чистякова Н.Д.'!R31+'Крендель П.И.'!R31+'Никитенко А.Н.'!R31+'Беляков А.С.'!R31+'Онянова А.Л.'!R31+'Церковная И.А.'!R31+'Останина И.А.'!R31+'Серебрянникова Е.В.'!R31+'Искакова Н.С.'!R31+'дети судья 10'!R31)/$C$34,2)</f>
        <v>0.83</v>
      </c>
      <c r="S31" s="16">
        <f>ROUNDDOWN(('Чистякова Н.Д.'!S31+'Крендель П.И.'!S31+'Никитенко А.Н.'!S31+'Беляков А.С.'!S31+'Онянова А.Л.'!S31+'Церковная И.А.'!S31+'Останина И.А.'!S31+'Серебрянникова Е.В.'!S31+'Искакова Н.С.'!S31+'дети судья 10'!S31)/$C$34,2)</f>
        <v>1.33</v>
      </c>
      <c r="T31" s="16">
        <f>ROUNDDOWN(('Чистякова Н.Д.'!T31+'Крендель П.И.'!T31+'Никитенко А.Н.'!T31+'Беляков А.С.'!T31+'Онянова А.Л.'!T31+'Церковная И.А.'!T31+'Останина И.А.'!T31+'Серебрянникова Е.В.'!T31+'Искакова Н.С.'!T31+'дети судья 10'!T31)/$C$34,2)</f>
        <v>1.1599999999999999</v>
      </c>
      <c r="U31" s="16">
        <f>ROUNDDOWN(('Чистякова Н.Д.'!U31+'Крендель П.И.'!U31+'Никитенко А.Н.'!U31+'Беляков А.С.'!U31+'Онянова А.Л.'!U31+'Церковная И.А.'!U31+'Останина И.А.'!U31+'Серебрянникова Е.В.'!U31+'Искакова Н.С.'!U31+'дети судья 10'!U31)/$C$34,2)</f>
        <v>1.1599999999999999</v>
      </c>
      <c r="V31" s="16">
        <f>ROUNDDOWN(('Чистякова Н.Д.'!V31+'Крендель П.И.'!V31+'Никитенко А.Н.'!V31+'Беляков А.С.'!V31+'Онянова А.Л.'!V31+'Церковная И.А.'!V31+'Останина И.А.'!V31+'Серебрянникова Е.В.'!V31+'Искакова Н.С.'!V31+'дети судья 10'!V31)/$C$34,2)</f>
        <v>1</v>
      </c>
      <c r="W31" s="16">
        <f>ROUNDDOWN(('Чистякова Н.Д.'!W31+'Крендель П.И.'!W31+'Никитенко А.Н.'!W31+'Беляков А.С.'!W31+'Онянова А.Л.'!W31+'Церковная И.А.'!W31+'Останина И.А.'!W31+'Серебрянникова Е.В.'!W31+'Искакова Н.С.'!W31+'дети судья 10'!W31)/$C$34,2)</f>
        <v>1.1599999999999999</v>
      </c>
      <c r="X31" s="16">
        <f>ROUNDDOWN(('Чистякова Н.Д.'!X31+'Крендель П.И.'!X31+'Никитенко А.Н.'!X31+'Беляков А.С.'!X31+'Онянова А.Л.'!X31+'Церковная И.А.'!X31+'Останина И.А.'!X31+'Серебрянникова Е.В.'!X31+'Искакова Н.С.'!X31+'дети судья 10'!X31)/$C$34,2)</f>
        <v>1</v>
      </c>
      <c r="Y31" s="16">
        <f>ROUNDDOWN(('Чистякова Н.Д.'!Y31+'Крендель П.И.'!Y31+'Никитенко А.Н.'!Y31+'Беляков А.С.'!Y31+'Онянова А.Л.'!Y31+'Церковная И.А.'!Y31+'Останина И.А.'!Y31+'Серебрянникова Е.В.'!Y31+'Искакова Н.С.'!Y31+'дети судья 10'!Y31)/$C$34,2)</f>
        <v>1.83</v>
      </c>
      <c r="Z31" s="16">
        <f>ROUNDDOWN(('Чистякова Н.Д.'!Z31+'Крендель П.И.'!Z31+'Никитенко А.Н.'!Z31+'Беляков А.С.'!Z31+'Онянова А.Л.'!Z31+'Церковная И.А.'!Z31+'Останина И.А.'!Z31+'Серебрянникова Е.В.'!Z31+'Искакова Н.С.'!Z31+'дети судья 10'!Z31)/$C$34,2)</f>
        <v>0.83</v>
      </c>
      <c r="AA31" s="16">
        <f>ROUNDDOWN(('Чистякова Н.Д.'!AA31+'Крендель П.И.'!AA31+'Никитенко А.Н.'!AA31+'Беляков А.С.'!AA31+'Онянова А.Л.'!AA31+'Церковная И.А.'!AA31+'Останина И.А.'!AA31+'Серебрянникова Е.В.'!AA31+'Искакова Н.С.'!AA31+'дети судья 10'!AA31)/$C$34,2)</f>
        <v>1.33</v>
      </c>
      <c r="AB31" s="16">
        <f>ROUNDDOWN(('Чистякова Н.Д.'!AB31+'Крендель П.И.'!AB31+'Никитенко А.Н.'!AB31+'Беляков А.С.'!AB31+'Онянова А.Л.'!AB31+'Церковная И.А.'!AB31+'Останина И.А.'!AB31+'Серебрянникова Е.В.'!AB31+'Искакова Н.С.'!AB31+'дети судья 10'!AB31)/$C$34,2)</f>
        <v>0</v>
      </c>
      <c r="AC31" s="16">
        <f>ROUNDDOWN(('Чистякова Н.Д.'!AC31+'Крендель П.И.'!AC31+'Никитенко А.Н.'!AC31+'Беляков А.С.'!AC31+'Онянова А.Л.'!AC31+'Церковная И.А.'!AC31+'Останина И.А.'!AC31+'Серебрянникова Е.В.'!AC31+'Искакова Н.С.'!AC31+'дети судья 10'!AC31)/$C$34,2)</f>
        <v>0</v>
      </c>
      <c r="AD31" s="16">
        <f>ROUNDDOWN(('Чистякова Н.Д.'!AD31+'Крендель П.И.'!AD31+'Никитенко А.Н.'!AD31+'Беляков А.С.'!AD31+'Онянова А.Л.'!AD31+'Церковная И.А.'!AD31+'Останина И.А.'!AD31+'Серебрянникова Е.В.'!AD31+'Искакова Н.С.'!AD31+'дети судья 10'!AD31)/$C$34,2)</f>
        <v>0</v>
      </c>
      <c r="AE31" s="16">
        <f>ROUNDDOWN(('Чистякова Н.Д.'!AE31+'Крендель П.И.'!AE31+'Никитенко А.Н.'!AE31+'Беляков А.С.'!AE31+'Онянова А.Л.'!AE31+'Церковная И.А.'!AE31+'Останина И.А.'!AE31+'Серебрянникова Е.В.'!AE31+'Искакова Н.С.'!AE31+'дети судья 10'!AE31)/$C$34,2)</f>
        <v>0</v>
      </c>
      <c r="AF31" s="16">
        <f>ROUNDDOWN(('Чистякова Н.Д.'!AF31+'Крендель П.И.'!AF31+'Никитенко А.Н.'!AF31+'Беляков А.С.'!AF31+'Онянова А.Л.'!AF31+'Церковная И.А.'!AF31+'Останина И.А.'!AF31+'Серебрянникова Е.В.'!AF31+'Искакова Н.С.'!AF31+'дети судья 10'!AF31)/$C$34,2)</f>
        <v>0</v>
      </c>
      <c r="AG31" s="16">
        <f>ROUNDDOWN(('Чистякова Н.Д.'!AG31+'Крендель П.И.'!AG31+'Никитенко А.Н.'!AG31+'Беляков А.С.'!AG31+'Онянова А.Л.'!AG31+'Церковная И.А.'!AG31+'Останина И.А.'!AG31+'Серебрянникова Е.В.'!AG31+'Искакова Н.С.'!AG31+'дети судья 10'!AG31)/$C$34,2)</f>
        <v>0</v>
      </c>
      <c r="AH31" s="4"/>
    </row>
    <row r="32" spans="1:34" ht="15.75" customHeight="1">
      <c r="A32" s="3"/>
      <c r="B32" s="17" t="s">
        <v>44</v>
      </c>
      <c r="C32" s="26">
        <f t="shared" ref="C32:AG32" si="3">SUM(C20:C31)</f>
        <v>34</v>
      </c>
      <c r="D32" s="54">
        <f t="shared" si="3"/>
        <v>19.64</v>
      </c>
      <c r="E32" s="54">
        <f t="shared" si="3"/>
        <v>22.950000000000003</v>
      </c>
      <c r="F32" s="54">
        <f t="shared" si="3"/>
        <v>19.8</v>
      </c>
      <c r="G32" s="54">
        <f t="shared" si="3"/>
        <v>27.14</v>
      </c>
      <c r="H32" s="54">
        <f t="shared" si="3"/>
        <v>18.809999999999999</v>
      </c>
      <c r="I32" s="54">
        <f t="shared" si="3"/>
        <v>22.47</v>
      </c>
      <c r="J32" s="54">
        <f t="shared" si="3"/>
        <v>24.97</v>
      </c>
      <c r="K32" s="54">
        <f t="shared" si="3"/>
        <v>23.110000000000003</v>
      </c>
      <c r="L32" s="54">
        <f t="shared" si="3"/>
        <v>23.779999999999998</v>
      </c>
      <c r="M32" s="54">
        <f t="shared" si="3"/>
        <v>20.62</v>
      </c>
      <c r="N32" s="54">
        <f t="shared" si="3"/>
        <v>22.460000000000004</v>
      </c>
      <c r="O32" s="54">
        <f t="shared" si="3"/>
        <v>22.79</v>
      </c>
      <c r="P32" s="54">
        <f t="shared" si="3"/>
        <v>22.790000000000003</v>
      </c>
      <c r="Q32" s="54">
        <f t="shared" si="3"/>
        <v>22.31</v>
      </c>
      <c r="R32" s="54">
        <f t="shared" si="3"/>
        <v>18.46</v>
      </c>
      <c r="S32" s="54">
        <f t="shared" si="3"/>
        <v>22.119999999999997</v>
      </c>
      <c r="T32" s="54">
        <f t="shared" si="3"/>
        <v>23.3</v>
      </c>
      <c r="U32" s="54">
        <f t="shared" si="3"/>
        <v>21.290000000000003</v>
      </c>
      <c r="V32" s="54">
        <f t="shared" si="3"/>
        <v>20.290000000000003</v>
      </c>
      <c r="W32" s="54">
        <f t="shared" si="3"/>
        <v>25.62</v>
      </c>
      <c r="X32" s="54">
        <f t="shared" si="3"/>
        <v>23.63</v>
      </c>
      <c r="Y32" s="54">
        <f t="shared" si="3"/>
        <v>24.46</v>
      </c>
      <c r="Z32" s="54">
        <f t="shared" si="3"/>
        <v>21.12</v>
      </c>
      <c r="AA32" s="54">
        <f t="shared" si="3"/>
        <v>24.950000000000003</v>
      </c>
      <c r="AB32" s="54">
        <f t="shared" si="3"/>
        <v>0</v>
      </c>
      <c r="AC32" s="54">
        <f t="shared" si="3"/>
        <v>0</v>
      </c>
      <c r="AD32" s="54">
        <f t="shared" si="3"/>
        <v>0</v>
      </c>
      <c r="AE32" s="54">
        <f t="shared" si="3"/>
        <v>0</v>
      </c>
      <c r="AF32" s="54">
        <f t="shared" si="3"/>
        <v>0</v>
      </c>
      <c r="AG32" s="54">
        <f t="shared" si="3"/>
        <v>0</v>
      </c>
      <c r="AH32" s="4"/>
    </row>
    <row r="33" spans="1:34" ht="20.25" customHeight="1">
      <c r="A33" s="3"/>
      <c r="B33" s="20" t="s">
        <v>46</v>
      </c>
      <c r="C33" s="21"/>
      <c r="D33" s="21">
        <f t="shared" ref="D33:AG33" si="4">IF(D32=0,0,RANK(D32,$D$32:$AG$32,0))</f>
        <v>22</v>
      </c>
      <c r="E33" s="21">
        <f t="shared" si="4"/>
        <v>10</v>
      </c>
      <c r="F33" s="21">
        <f t="shared" si="4"/>
        <v>21</v>
      </c>
      <c r="G33" s="21">
        <f t="shared" si="4"/>
        <v>1</v>
      </c>
      <c r="H33" s="21">
        <f t="shared" si="4"/>
        <v>23</v>
      </c>
      <c r="I33" s="21">
        <f t="shared" si="4"/>
        <v>13</v>
      </c>
      <c r="J33" s="21">
        <f t="shared" si="4"/>
        <v>3</v>
      </c>
      <c r="K33" s="21">
        <f t="shared" si="4"/>
        <v>9</v>
      </c>
      <c r="L33" s="21">
        <f t="shared" si="4"/>
        <v>6</v>
      </c>
      <c r="M33" s="21">
        <f t="shared" si="4"/>
        <v>19</v>
      </c>
      <c r="N33" s="21">
        <f t="shared" si="4"/>
        <v>14</v>
      </c>
      <c r="O33" s="21">
        <f t="shared" si="4"/>
        <v>12</v>
      </c>
      <c r="P33" s="21">
        <f t="shared" si="4"/>
        <v>11</v>
      </c>
      <c r="Q33" s="21">
        <f t="shared" si="4"/>
        <v>15</v>
      </c>
      <c r="R33" s="21">
        <f t="shared" si="4"/>
        <v>24</v>
      </c>
      <c r="S33" s="21">
        <f t="shared" si="4"/>
        <v>16</v>
      </c>
      <c r="T33" s="21">
        <f t="shared" si="4"/>
        <v>8</v>
      </c>
      <c r="U33" s="21">
        <f t="shared" si="4"/>
        <v>17</v>
      </c>
      <c r="V33" s="21">
        <f t="shared" si="4"/>
        <v>20</v>
      </c>
      <c r="W33" s="21">
        <f t="shared" si="4"/>
        <v>2</v>
      </c>
      <c r="X33" s="21">
        <f t="shared" si="4"/>
        <v>7</v>
      </c>
      <c r="Y33" s="21">
        <f t="shared" si="4"/>
        <v>5</v>
      </c>
      <c r="Z33" s="21">
        <f t="shared" si="4"/>
        <v>18</v>
      </c>
      <c r="AA33" s="21">
        <f t="shared" si="4"/>
        <v>4</v>
      </c>
      <c r="AB33" s="21">
        <f t="shared" si="4"/>
        <v>0</v>
      </c>
      <c r="AC33" s="21">
        <f t="shared" si="4"/>
        <v>0</v>
      </c>
      <c r="AD33" s="21">
        <f t="shared" si="4"/>
        <v>0</v>
      </c>
      <c r="AE33" s="21">
        <f t="shared" si="4"/>
        <v>0</v>
      </c>
      <c r="AF33" s="21">
        <f t="shared" si="4"/>
        <v>0</v>
      </c>
      <c r="AG33" s="21">
        <f t="shared" si="4"/>
        <v>0</v>
      </c>
      <c r="AH33" s="4"/>
    </row>
    <row r="34" spans="1:34" ht="18" customHeight="1">
      <c r="A34" s="85" t="s">
        <v>102</v>
      </c>
      <c r="B34" s="86"/>
      <c r="C34" s="53">
        <v>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</row>
    <row r="35" spans="1:34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</row>
    <row r="36" spans="1:34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</row>
    <row r="37" spans="1:34" ht="22.5" customHeight="1">
      <c r="A37" s="31">
        <v>1</v>
      </c>
      <c r="B37" s="93" t="s">
        <v>103</v>
      </c>
      <c r="C37" s="75"/>
      <c r="D37" s="110">
        <v>6</v>
      </c>
      <c r="E37" s="111">
        <v>5</v>
      </c>
      <c r="F37" s="111">
        <v>2</v>
      </c>
      <c r="G37" s="111">
        <v>10</v>
      </c>
      <c r="H37" s="111">
        <v>3</v>
      </c>
      <c r="I37" s="111">
        <v>1</v>
      </c>
      <c r="J37" s="111">
        <v>2</v>
      </c>
      <c r="K37" s="111">
        <v>2</v>
      </c>
      <c r="L37" s="111">
        <v>0</v>
      </c>
      <c r="M37" s="111">
        <v>0</v>
      </c>
      <c r="N37" s="111">
        <v>1</v>
      </c>
      <c r="O37" s="111">
        <v>0</v>
      </c>
      <c r="P37" s="111">
        <v>1</v>
      </c>
      <c r="Q37" s="111">
        <v>9</v>
      </c>
      <c r="R37" s="111">
        <v>1</v>
      </c>
      <c r="S37" s="111">
        <v>0</v>
      </c>
      <c r="T37" s="111">
        <v>0</v>
      </c>
      <c r="U37" s="111">
        <v>4</v>
      </c>
      <c r="V37" s="111">
        <v>7</v>
      </c>
      <c r="W37" s="111">
        <v>0</v>
      </c>
      <c r="X37" s="111">
        <v>7</v>
      </c>
      <c r="Y37" s="111">
        <v>0</v>
      </c>
      <c r="Z37" s="111">
        <v>0</v>
      </c>
      <c r="AA37" s="111">
        <v>0</v>
      </c>
      <c r="AB37" s="15"/>
      <c r="AC37" s="15"/>
      <c r="AD37" s="15"/>
      <c r="AE37" s="15"/>
      <c r="AF37" s="15"/>
      <c r="AG37" s="15"/>
      <c r="AH37" s="4"/>
    </row>
    <row r="38" spans="1:34" ht="25.5" customHeight="1">
      <c r="A38" s="31">
        <v>2</v>
      </c>
      <c r="B38" s="93" t="s">
        <v>104</v>
      </c>
      <c r="C38" s="75"/>
      <c r="D38" s="56">
        <f>ROUNDDOWN(('Чистякова Н.Д.'!D38+'Крендель П.И.'!D38+'Никитенко А.Н.'!D38+'Беляков А.С.'!D38+'Онянова А.Л.'!D38+'Церковная И.А.'!D38+'Останина И.А.'!D38+'Серебрянникова Е.В.'!D38+'Искакова Н.С.'!D38+'дети судья 10'!D38)/$C$60,2)</f>
        <v>0.5</v>
      </c>
      <c r="E38" s="16">
        <f>ROUNDDOWN(('Чистякова Н.Д.'!E38+'Крендель П.И.'!E38+'Никитенко А.Н.'!E38+'Беляков А.С.'!E38+'Онянова А.Л.'!E38+'Церковная И.А.'!E38+'Останина И.А.'!E38+'Серебрянникова Е.В.'!E38+'Искакова Н.С.'!E38+'дети судья 10'!E38)/$C$60,2)</f>
        <v>0</v>
      </c>
      <c r="F38" s="16">
        <f>ROUNDDOWN(('Чистякова Н.Д.'!F38+'Крендель П.И.'!F38+'Никитенко А.Н.'!F38+'Беляков А.С.'!F38+'Онянова А.Л.'!F38+'Церковная И.А.'!F38+'Останина И.А.'!F38+'Серебрянникова Е.В.'!F38+'Искакова Н.С.'!F38+'дети судья 10'!F38)/$C$60,2)</f>
        <v>0.25</v>
      </c>
      <c r="G38" s="16">
        <f>ROUNDDOWN(('Чистякова Н.Д.'!G38+'Крендель П.И.'!G38+'Никитенко А.Н.'!G38+'Беляков А.С.'!G38+'Онянова А.Л.'!G38+'Церковная И.А.'!G38+'Останина И.А.'!G38+'Серебрянникова Е.В.'!G38+'Искакова Н.С.'!G38+'дети судья 10'!G38)/$C$60,2)</f>
        <v>1.25</v>
      </c>
      <c r="H38" s="16">
        <f>ROUNDDOWN(('Чистякова Н.Д.'!H38+'Крендель П.И.'!H38+'Никитенко А.Н.'!H38+'Беляков А.С.'!H38+'Онянова А.Л.'!H38+'Церковная И.А.'!H38+'Останина И.А.'!H38+'Серебрянникова Е.В.'!H38+'Искакова Н.С.'!H38+'дети судья 10'!H38)/$C$60,2)</f>
        <v>0.25</v>
      </c>
      <c r="I38" s="16">
        <f>ROUNDDOWN(('Чистякова Н.Д.'!I38+'Крендель П.И.'!I38+'Никитенко А.Н.'!I38+'Беляков А.С.'!I38+'Онянова А.Л.'!I38+'Церковная И.А.'!I38+'Останина И.А.'!I38+'Серебрянникова Е.В.'!I38+'Искакова Н.С.'!I38+'дети судья 10'!I38)/$C$60,2)</f>
        <v>0</v>
      </c>
      <c r="J38" s="16">
        <f>ROUNDDOWN(('Чистякова Н.Д.'!J38+'Крендель П.И.'!J38+'Никитенко А.Н.'!J38+'Беляков А.С.'!J38+'Онянова А.Л.'!J38+'Церковная И.А.'!J38+'Останина И.А.'!J38+'Серебрянникова Е.В.'!J38+'Искакова Н.С.'!J38+'дети судья 10'!J38)/$C$60,2)</f>
        <v>1</v>
      </c>
      <c r="K38" s="16">
        <f>ROUNDDOWN(('Чистякова Н.Д.'!K38+'Крендель П.И.'!K38+'Никитенко А.Н.'!K38+'Беляков А.С.'!K38+'Онянова А.Л.'!K38+'Церковная И.А.'!K38+'Останина И.А.'!K38+'Серебрянникова Е.В.'!K38+'Искакова Н.С.'!K38+'дети судья 10'!K38)/$C$60,2)</f>
        <v>0</v>
      </c>
      <c r="L38" s="16">
        <f>ROUNDDOWN(('Чистякова Н.Д.'!L38+'Крендель П.И.'!L38+'Никитенко А.Н.'!L38+'Беляков А.С.'!L38+'Онянова А.Л.'!L38+'Церковная И.А.'!L38+'Останина И.А.'!L38+'Серебрянникова Е.В.'!L38+'Искакова Н.С.'!L38+'дети судья 10'!L38)/$C$60,2)</f>
        <v>0</v>
      </c>
      <c r="M38" s="16">
        <f>ROUNDDOWN(('Чистякова Н.Д.'!M38+'Крендель П.И.'!M38+'Никитенко А.Н.'!M38+'Беляков А.С.'!M38+'Онянова А.Л.'!M38+'Церковная И.А.'!M38+'Останина И.А.'!M38+'Серебрянникова Е.В.'!M38+'Искакова Н.С.'!M38+'дети судья 10'!M38)/$C$60,2)</f>
        <v>0.5</v>
      </c>
      <c r="N38" s="16">
        <f>ROUNDDOWN(('Чистякова Н.Д.'!N38+'Крендель П.И.'!N38+'Никитенко А.Н.'!N38+'Беляков А.С.'!N38+'Онянова А.Л.'!N38+'Церковная И.А.'!N38+'Останина И.А.'!N38+'Серебрянникова Е.В.'!N38+'Искакова Н.С.'!N38+'дети судья 10'!N38)/$C$60,2)</f>
        <v>0.25</v>
      </c>
      <c r="O38" s="16">
        <f>ROUNDDOWN(('Чистякова Н.Д.'!O38+'Крендель П.И.'!O38+'Никитенко А.Н.'!O38+'Беляков А.С.'!O38+'Онянова А.Л.'!O38+'Церковная И.А.'!O38+'Останина И.А.'!O38+'Серебрянникова Е.В.'!O38+'Искакова Н.С.'!O38+'дети судья 10'!O38)/$C$60,2)</f>
        <v>0.5</v>
      </c>
      <c r="P38" s="16">
        <f>ROUNDDOWN(('Чистякова Н.Д.'!P38+'Крендель П.И.'!P38+'Никитенко А.Н.'!P38+'Беляков А.С.'!P38+'Онянова А.Л.'!P38+'Церковная И.А.'!P38+'Останина И.А.'!P38+'Серебрянникова Е.В.'!P38+'Искакова Н.С.'!P38+'дети судья 10'!P38)/$C$60,2)</f>
        <v>0.25</v>
      </c>
      <c r="Q38" s="16">
        <f>ROUNDDOWN(('Чистякова Н.Д.'!Q38+'Крендель П.И.'!Q38+'Никитенко А.Н.'!Q38+'Беляков А.С.'!Q38+'Онянова А.Л.'!Q38+'Церковная И.А.'!Q38+'Останина И.А.'!Q38+'Серебрянникова Е.В.'!Q38+'Искакова Н.С.'!Q38+'дети судья 10'!Q38)/$C$60,2)</f>
        <v>0</v>
      </c>
      <c r="R38" s="16">
        <f>ROUNDDOWN(('Чистякова Н.Д.'!R38+'Крендель П.И.'!R38+'Никитенко А.Н.'!R38+'Беляков А.С.'!R38+'Онянова А.Л.'!R38+'Церковная И.А.'!R38+'Останина И.А.'!R38+'Серебрянникова Е.В.'!R38+'Искакова Н.С.'!R38+'дети судья 10'!R38)/$C$60,2)</f>
        <v>0</v>
      </c>
      <c r="S38" s="16">
        <f>ROUNDDOWN(('Чистякова Н.Д.'!S38+'Крендель П.И.'!S38+'Никитенко А.Н.'!S38+'Беляков А.С.'!S38+'Онянова А.Л.'!S38+'Церковная И.А.'!S38+'Останина И.А.'!S38+'Серебрянникова Е.В.'!S38+'Искакова Н.С.'!S38+'дети судья 10'!S38)/$C$60,2)</f>
        <v>0</v>
      </c>
      <c r="T38" s="16">
        <f>ROUNDDOWN(('Чистякова Н.Д.'!T38+'Крендель П.И.'!T38+'Никитенко А.Н.'!T38+'Беляков А.С.'!T38+'Онянова А.Л.'!T38+'Церковная И.А.'!T38+'Останина И.А.'!T38+'Серебрянникова Е.В.'!T38+'Искакова Н.С.'!T38+'дети судья 10'!T38)/$C$60,2)</f>
        <v>0</v>
      </c>
      <c r="U38" s="16">
        <f>ROUNDDOWN(('Чистякова Н.Д.'!U38+'Крендель П.И.'!U38+'Никитенко А.Н.'!U38+'Беляков А.С.'!U38+'Онянова А.Л.'!U38+'Церковная И.А.'!U38+'Останина И.А.'!U38+'Серебрянникова Е.В.'!U38+'Искакова Н.С.'!U38+'дети судья 10'!U38)/$C$60,2)</f>
        <v>0</v>
      </c>
      <c r="V38" s="16">
        <f>ROUNDDOWN(('Чистякова Н.Д.'!V38+'Крендель П.И.'!V38+'Никитенко А.Н.'!V38+'Беляков А.С.'!V38+'Онянова А.Л.'!V38+'Церковная И.А.'!V38+'Останина И.А.'!V38+'Серебрянникова Е.В.'!V38+'Искакова Н.С.'!V38+'дети судья 10'!V38)/$C$60,2)</f>
        <v>1</v>
      </c>
      <c r="W38" s="16">
        <f>ROUNDDOWN(('Чистякова Н.Д.'!W38+'Крендель П.И.'!W38+'Никитенко А.Н.'!W38+'Беляков А.С.'!W38+'Онянова А.Л.'!W38+'Церковная И.А.'!W38+'Останина И.А.'!W38+'Серебрянникова Е.В.'!W38+'Искакова Н.С.'!W38+'дети судья 10'!W38)/$C$60,2)</f>
        <v>0</v>
      </c>
      <c r="X38" s="16">
        <f>ROUNDDOWN(('Чистякова Н.Д.'!X38+'Крендель П.И.'!X38+'Никитенко А.Н.'!X38+'Беляков А.С.'!X38+'Онянова А.Л.'!X38+'Церковная И.А.'!X38+'Останина И.А.'!X38+'Серебрянникова Е.В.'!X38+'Искакова Н.С.'!X38+'дети судья 10'!X38)/$C$60,2)</f>
        <v>1</v>
      </c>
      <c r="Y38" s="16">
        <f>ROUNDDOWN(('Чистякова Н.Д.'!Y38+'Крендель П.И.'!Y38+'Никитенко А.Н.'!Y38+'Беляков А.С.'!Y38+'Онянова А.Л.'!Y38+'Церковная И.А.'!Y38+'Останина И.А.'!Y38+'Серебрянникова Е.В.'!Y38+'Искакова Н.С.'!Y38+'дети судья 10'!Y38)/$C$60,2)</f>
        <v>0</v>
      </c>
      <c r="Z38" s="16">
        <f>ROUNDDOWN(('Чистякова Н.Д.'!Z38+'Крендель П.И.'!Z38+'Никитенко А.Н.'!Z38+'Беляков А.С.'!Z38+'Онянова А.Л.'!Z38+'Церковная И.А.'!Z38+'Останина И.А.'!Z38+'Серебрянникова Е.В.'!Z38+'Искакова Н.С.'!Z38+'дети судья 10'!Z38)/$C$60,2)</f>
        <v>1</v>
      </c>
      <c r="AA38" s="16">
        <f>ROUNDDOWN(('Чистякова Н.Д.'!AA38+'Крендель П.И.'!AA38+'Никитенко А.Н.'!AA38+'Беляков А.С.'!AA38+'Онянова А.Л.'!AA38+'Церковная И.А.'!AA38+'Останина И.А.'!AA38+'Серебрянникова Е.В.'!AA38+'Искакова Н.С.'!AA38+'дети судья 10'!AA38)/$C$60,2)</f>
        <v>0</v>
      </c>
      <c r="AB38" s="16">
        <f>ROUNDDOWN(('Чистякова Н.Д.'!AB38+'Крендель П.И.'!AB38+'Никитенко А.Н.'!AB38+'Беляков А.С.'!AB38+'Онянова А.Л.'!AB38+'Церковная И.А.'!AB38+'Останина И.А.'!AB38+'Серебрянникова Е.В.'!AB38+'Искакова Н.С.'!AB38+'дети судья 10'!AB38)/$C$60,2)</f>
        <v>0</v>
      </c>
      <c r="AC38" s="16">
        <f>ROUNDDOWN(('Чистякова Н.Д.'!AC38+'Крендель П.И.'!AC38+'Никитенко А.Н.'!AC38+'Беляков А.С.'!AC38+'Онянова А.Л.'!AC38+'Церковная И.А.'!AC38+'Останина И.А.'!AC38+'Серебрянникова Е.В.'!AC38+'Искакова Н.С.'!AC38+'дети судья 10'!AC38)/$C$60,2)</f>
        <v>0</v>
      </c>
      <c r="AD38" s="16">
        <f>ROUNDDOWN(('Чистякова Н.Д.'!AD38+'Крендель П.И.'!AD38+'Никитенко А.Н.'!AD38+'Беляков А.С.'!AD38+'Онянова А.Л.'!AD38+'Церковная И.А.'!AD38+'Останина И.А.'!AD38+'Серебрянникова Е.В.'!AD38+'Искакова Н.С.'!AD38+'дети судья 10'!AD38)/$C$60,2)</f>
        <v>0</v>
      </c>
      <c r="AE38" s="16">
        <f>ROUNDDOWN(('Чистякова Н.Д.'!AE38+'Крендель П.И.'!AE38+'Никитенко А.Н.'!AE38+'Беляков А.С.'!AE38+'Онянова А.Л.'!AE38+'Церковная И.А.'!AE38+'Останина И.А.'!AE38+'Серебрянникова Е.В.'!AE38+'Искакова Н.С.'!AE38+'дети судья 10'!AE38)/$C$60,2)</f>
        <v>0</v>
      </c>
      <c r="AF38" s="16">
        <f>ROUNDDOWN(('Чистякова Н.Д.'!AF38+'Крендель П.И.'!AF38+'Никитенко А.Н.'!AF38+'Беляков А.С.'!AF38+'Онянова А.Л.'!AF38+'Церковная И.А.'!AF38+'Останина И.А.'!AF38+'Серебрянникова Е.В.'!AF38+'Искакова Н.С.'!AF38+'дети судья 10'!AF38)/$C$60,2)</f>
        <v>0</v>
      </c>
      <c r="AG38" s="16">
        <f>ROUNDDOWN(('Чистякова Н.Д.'!AG38+'Крендель П.И.'!AG38+'Никитенко А.Н.'!AG38+'Беляков А.С.'!AG38+'Онянова А.Л.'!AG38+'Церковная И.А.'!AG38+'Останина И.А.'!AG38+'Серебрянникова Е.В.'!AG38+'Искакова Н.С.'!AG38+'дети судья 10'!AG38)/$C$60,2)</f>
        <v>0</v>
      </c>
      <c r="AH38" s="4"/>
    </row>
    <row r="39" spans="1:34" ht="22.5" customHeight="1">
      <c r="A39" s="31">
        <v>3</v>
      </c>
      <c r="B39" s="94" t="s">
        <v>105</v>
      </c>
      <c r="C39" s="95"/>
      <c r="D39" s="110">
        <v>252</v>
      </c>
      <c r="E39" s="110">
        <v>89</v>
      </c>
      <c r="F39" s="110">
        <v>104</v>
      </c>
      <c r="G39" s="110">
        <v>138</v>
      </c>
      <c r="H39" s="110">
        <v>210</v>
      </c>
      <c r="I39" s="110">
        <v>57</v>
      </c>
      <c r="J39" s="110">
        <v>127</v>
      </c>
      <c r="K39" s="110">
        <v>166</v>
      </c>
      <c r="L39" s="110">
        <v>182</v>
      </c>
      <c r="M39" s="110">
        <v>147</v>
      </c>
      <c r="N39" s="110">
        <v>86</v>
      </c>
      <c r="O39" s="110">
        <v>145</v>
      </c>
      <c r="P39" s="110">
        <v>108</v>
      </c>
      <c r="Q39" s="110">
        <v>103</v>
      </c>
      <c r="R39" s="110">
        <v>117</v>
      </c>
      <c r="S39" s="110">
        <v>113</v>
      </c>
      <c r="T39" s="110">
        <v>127</v>
      </c>
      <c r="U39" s="110">
        <v>95</v>
      </c>
      <c r="V39" s="110">
        <v>77</v>
      </c>
      <c r="W39" s="110">
        <v>87</v>
      </c>
      <c r="X39" s="110">
        <v>120</v>
      </c>
      <c r="Y39" s="110">
        <v>59</v>
      </c>
      <c r="Z39" s="110">
        <v>122</v>
      </c>
      <c r="AA39" s="110">
        <v>149</v>
      </c>
      <c r="AB39" s="55">
        <v>301</v>
      </c>
      <c r="AC39" s="55">
        <v>301</v>
      </c>
      <c r="AD39" s="55">
        <v>301</v>
      </c>
      <c r="AE39" s="55">
        <v>301</v>
      </c>
      <c r="AF39" s="55">
        <v>301</v>
      </c>
      <c r="AG39" s="55">
        <v>301</v>
      </c>
      <c r="AH39" s="4"/>
    </row>
    <row r="40" spans="1:34" ht="16.5" customHeight="1">
      <c r="A40" s="31" t="s">
        <v>3</v>
      </c>
      <c r="B40" s="93" t="s">
        <v>67</v>
      </c>
      <c r="C40" s="75"/>
      <c r="D40" s="32">
        <f t="shared" ref="D40:AG40" si="5">IF(D39=301,0,RANK(D39,$D$39:$AG$39,1))</f>
        <v>24</v>
      </c>
      <c r="E40" s="32">
        <f t="shared" si="5"/>
        <v>6</v>
      </c>
      <c r="F40" s="32">
        <f t="shared" si="5"/>
        <v>9</v>
      </c>
      <c r="G40" s="32">
        <f t="shared" si="5"/>
        <v>17</v>
      </c>
      <c r="H40" s="32">
        <f t="shared" si="5"/>
        <v>23</v>
      </c>
      <c r="I40" s="32">
        <f t="shared" si="5"/>
        <v>1</v>
      </c>
      <c r="J40" s="32">
        <f t="shared" si="5"/>
        <v>15</v>
      </c>
      <c r="K40" s="32">
        <f t="shared" si="5"/>
        <v>21</v>
      </c>
      <c r="L40" s="32">
        <f t="shared" si="5"/>
        <v>22</v>
      </c>
      <c r="M40" s="32">
        <f t="shared" si="5"/>
        <v>19</v>
      </c>
      <c r="N40" s="32">
        <f t="shared" si="5"/>
        <v>4</v>
      </c>
      <c r="O40" s="32">
        <f t="shared" si="5"/>
        <v>18</v>
      </c>
      <c r="P40" s="32">
        <f t="shared" si="5"/>
        <v>10</v>
      </c>
      <c r="Q40" s="32">
        <f t="shared" si="5"/>
        <v>8</v>
      </c>
      <c r="R40" s="32">
        <f t="shared" si="5"/>
        <v>12</v>
      </c>
      <c r="S40" s="32">
        <f t="shared" si="5"/>
        <v>11</v>
      </c>
      <c r="T40" s="32">
        <f t="shared" si="5"/>
        <v>15</v>
      </c>
      <c r="U40" s="32">
        <f t="shared" si="5"/>
        <v>7</v>
      </c>
      <c r="V40" s="32">
        <f t="shared" si="5"/>
        <v>3</v>
      </c>
      <c r="W40" s="32">
        <f t="shared" si="5"/>
        <v>5</v>
      </c>
      <c r="X40" s="32">
        <f t="shared" si="5"/>
        <v>13</v>
      </c>
      <c r="Y40" s="32">
        <f t="shared" si="5"/>
        <v>2</v>
      </c>
      <c r="Z40" s="32">
        <f t="shared" si="5"/>
        <v>14</v>
      </c>
      <c r="AA40" s="32">
        <f t="shared" si="5"/>
        <v>20</v>
      </c>
      <c r="AB40" s="32">
        <f t="shared" si="5"/>
        <v>0</v>
      </c>
      <c r="AC40" s="32">
        <f t="shared" si="5"/>
        <v>0</v>
      </c>
      <c r="AD40" s="32">
        <f t="shared" si="5"/>
        <v>0</v>
      </c>
      <c r="AE40" s="32">
        <f t="shared" si="5"/>
        <v>0</v>
      </c>
      <c r="AF40" s="32">
        <f t="shared" si="5"/>
        <v>0</v>
      </c>
      <c r="AG40" s="32">
        <f t="shared" si="5"/>
        <v>0</v>
      </c>
      <c r="AH40" s="4"/>
    </row>
    <row r="41" spans="1:34" ht="15" customHeight="1">
      <c r="A41" s="33"/>
      <c r="B41" s="34" t="s">
        <v>69</v>
      </c>
      <c r="C41" s="33"/>
      <c r="D41" s="35">
        <f t="shared" ref="D41:AG41" si="6">IF((D37+D38+D40)=0,30,D37+D38+D40)</f>
        <v>30.5</v>
      </c>
      <c r="E41" s="35">
        <f t="shared" si="6"/>
        <v>11</v>
      </c>
      <c r="F41" s="35">
        <f t="shared" si="6"/>
        <v>11.25</v>
      </c>
      <c r="G41" s="35">
        <f t="shared" si="6"/>
        <v>28.25</v>
      </c>
      <c r="H41" s="35">
        <f t="shared" si="6"/>
        <v>26.25</v>
      </c>
      <c r="I41" s="35">
        <f t="shared" si="6"/>
        <v>2</v>
      </c>
      <c r="J41" s="35">
        <f t="shared" si="6"/>
        <v>18</v>
      </c>
      <c r="K41" s="35">
        <f t="shared" si="6"/>
        <v>23</v>
      </c>
      <c r="L41" s="35">
        <f t="shared" si="6"/>
        <v>22</v>
      </c>
      <c r="M41" s="35">
        <f t="shared" si="6"/>
        <v>19.5</v>
      </c>
      <c r="N41" s="35">
        <f t="shared" si="6"/>
        <v>5.25</v>
      </c>
      <c r="O41" s="35">
        <f t="shared" si="6"/>
        <v>18.5</v>
      </c>
      <c r="P41" s="35">
        <f t="shared" si="6"/>
        <v>11.25</v>
      </c>
      <c r="Q41" s="35">
        <f t="shared" si="6"/>
        <v>17</v>
      </c>
      <c r="R41" s="35">
        <f t="shared" si="6"/>
        <v>13</v>
      </c>
      <c r="S41" s="35">
        <f t="shared" si="6"/>
        <v>11</v>
      </c>
      <c r="T41" s="35">
        <f t="shared" si="6"/>
        <v>15</v>
      </c>
      <c r="U41" s="35">
        <f t="shared" si="6"/>
        <v>11</v>
      </c>
      <c r="V41" s="35">
        <f t="shared" si="6"/>
        <v>11</v>
      </c>
      <c r="W41" s="35">
        <f t="shared" si="6"/>
        <v>5</v>
      </c>
      <c r="X41" s="35">
        <f t="shared" si="6"/>
        <v>21</v>
      </c>
      <c r="Y41" s="35">
        <f t="shared" si="6"/>
        <v>2</v>
      </c>
      <c r="Z41" s="35">
        <f t="shared" si="6"/>
        <v>15</v>
      </c>
      <c r="AA41" s="35">
        <f t="shared" si="6"/>
        <v>20</v>
      </c>
      <c r="AB41" s="35">
        <f t="shared" si="6"/>
        <v>30</v>
      </c>
      <c r="AC41" s="35">
        <f t="shared" si="6"/>
        <v>30</v>
      </c>
      <c r="AD41" s="35">
        <f t="shared" si="6"/>
        <v>30</v>
      </c>
      <c r="AE41" s="35">
        <f t="shared" si="6"/>
        <v>30</v>
      </c>
      <c r="AF41" s="35">
        <f t="shared" si="6"/>
        <v>30</v>
      </c>
      <c r="AG41" s="35">
        <f t="shared" si="6"/>
        <v>30</v>
      </c>
      <c r="AH41" s="33"/>
    </row>
    <row r="42" spans="1:34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</row>
    <row r="43" spans="1:34" ht="23.25" customHeight="1">
      <c r="A43" s="12">
        <v>1</v>
      </c>
      <c r="B43" s="93" t="s">
        <v>106</v>
      </c>
      <c r="C43" s="75"/>
      <c r="D43" s="111">
        <v>10</v>
      </c>
      <c r="E43" s="111">
        <v>12</v>
      </c>
      <c r="F43" s="111">
        <v>8</v>
      </c>
      <c r="G43" s="111">
        <v>4</v>
      </c>
      <c r="H43" s="111">
        <v>8</v>
      </c>
      <c r="I43" s="111">
        <v>8</v>
      </c>
      <c r="J43" s="111">
        <v>6</v>
      </c>
      <c r="K43" s="111">
        <v>10</v>
      </c>
      <c r="L43" s="111">
        <v>6</v>
      </c>
      <c r="M43" s="111">
        <v>8</v>
      </c>
      <c r="N43" s="111">
        <v>10</v>
      </c>
      <c r="O43" s="111">
        <v>6</v>
      </c>
      <c r="P43" s="111">
        <v>14</v>
      </c>
      <c r="Q43" s="111">
        <v>8</v>
      </c>
      <c r="R43" s="111">
        <v>8</v>
      </c>
      <c r="S43" s="111">
        <v>6</v>
      </c>
      <c r="T43" s="111">
        <v>10</v>
      </c>
      <c r="U43" s="111">
        <v>2</v>
      </c>
      <c r="V43" s="111">
        <v>10</v>
      </c>
      <c r="W43" s="111">
        <v>6</v>
      </c>
      <c r="X43" s="111">
        <v>6</v>
      </c>
      <c r="Y43" s="111">
        <v>8</v>
      </c>
      <c r="Z43" s="111">
        <v>8</v>
      </c>
      <c r="AA43" s="111">
        <v>10</v>
      </c>
      <c r="AB43" s="15"/>
      <c r="AC43" s="15"/>
      <c r="AD43" s="15"/>
      <c r="AE43" s="15"/>
      <c r="AF43" s="15"/>
      <c r="AG43" s="15"/>
      <c r="AH43" s="4"/>
    </row>
    <row r="44" spans="1:34" ht="15" customHeight="1">
      <c r="A44" s="12">
        <v>2</v>
      </c>
      <c r="B44" s="93" t="s">
        <v>107</v>
      </c>
      <c r="C44" s="75"/>
      <c r="D44" s="110">
        <v>5</v>
      </c>
      <c r="E44" s="111">
        <v>5</v>
      </c>
      <c r="F44" s="111">
        <v>5</v>
      </c>
      <c r="G44" s="111">
        <v>5</v>
      </c>
      <c r="H44" s="111">
        <v>5</v>
      </c>
      <c r="I44" s="111">
        <v>5</v>
      </c>
      <c r="J44" s="111">
        <v>5</v>
      </c>
      <c r="K44" s="111">
        <v>5</v>
      </c>
      <c r="L44" s="111">
        <v>5</v>
      </c>
      <c r="M44" s="111">
        <v>5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5</v>
      </c>
      <c r="T44" s="111">
        <v>5</v>
      </c>
      <c r="U44" s="111">
        <v>5</v>
      </c>
      <c r="V44" s="111">
        <v>5</v>
      </c>
      <c r="W44" s="111">
        <v>5</v>
      </c>
      <c r="X44" s="111">
        <v>5</v>
      </c>
      <c r="Y44" s="111">
        <v>5</v>
      </c>
      <c r="Z44" s="111">
        <v>5</v>
      </c>
      <c r="AA44" s="111">
        <v>0</v>
      </c>
      <c r="AB44" s="15"/>
      <c r="AC44" s="15"/>
      <c r="AD44" s="15"/>
      <c r="AE44" s="15"/>
      <c r="AF44" s="15"/>
      <c r="AG44" s="15"/>
      <c r="AH44" s="4"/>
    </row>
    <row r="45" spans="1:34" ht="33.75" customHeight="1">
      <c r="A45" s="31">
        <v>3</v>
      </c>
      <c r="B45" s="93" t="s">
        <v>108</v>
      </c>
      <c r="C45" s="75"/>
      <c r="D45" s="56">
        <f>ROUNDDOWN(('Чистякова Н.Д.'!D45+'Крендель П.И.'!D45+'Никитенко А.Н.'!D45+'Беляков А.С.'!D45+'Онянова А.Л.'!D45+'Церковная И.А.'!D45+'Останина И.А.'!D45+'Серебрянникова Е.В.'!D45+'Искакова Н.С.'!D45+'дети судья 10'!D45)/$C$60,2)</f>
        <v>2</v>
      </c>
      <c r="E45" s="16">
        <f>ROUNDDOWN(('Чистякова Н.Д.'!E45+'Крендель П.И.'!E45+'Никитенко А.Н.'!E45+'Беляков А.С.'!E45+'Онянова А.Л.'!E45+'Церковная И.А.'!E45+'Останина И.А.'!E45+'Серебрянникова Е.В.'!E45+'Искакова Н.С.'!E45+'дети судья 10'!E45)/$C$60,2)</f>
        <v>2</v>
      </c>
      <c r="F45" s="16">
        <f>ROUNDDOWN(('Чистякова Н.Д.'!F45+'Крендель П.И.'!F45+'Никитенко А.Н.'!F45+'Беляков А.С.'!F45+'Онянова А.Л.'!F45+'Церковная И.А.'!F45+'Останина И.А.'!F45+'Серебрянникова Е.В.'!F45+'Искакова Н.С.'!F45+'дети судья 10'!F45)/$C$60,2)</f>
        <v>2</v>
      </c>
      <c r="G45" s="16">
        <f>ROUNDDOWN(('Чистякова Н.Д.'!G45+'Крендель П.И.'!G45+'Никитенко А.Н.'!G45+'Беляков А.С.'!G45+'Онянова А.Л.'!G45+'Церковная И.А.'!G45+'Останина И.А.'!G45+'Серебрянникова Е.В.'!G45+'Искакова Н.С.'!G45+'дети судья 10'!G45)/$C$60,2)</f>
        <v>1.75</v>
      </c>
      <c r="H45" s="16">
        <f>ROUNDDOWN(('Чистякова Н.Д.'!H45+'Крендель П.И.'!H45+'Никитенко А.Н.'!H45+'Беляков А.С.'!H45+'Онянова А.Л.'!H45+'Церковная И.А.'!H45+'Останина И.А.'!H45+'Серебрянникова Е.В.'!H45+'Искакова Н.С.'!H45+'дети судья 10'!H45)/$C$60,2)</f>
        <v>2</v>
      </c>
      <c r="I45" s="16">
        <f>ROUNDDOWN(('Чистякова Н.Д.'!I45+'Крендель П.И.'!I45+'Никитенко А.Н.'!I45+'Беляков А.С.'!I45+'Онянова А.Л.'!I45+'Церковная И.А.'!I45+'Останина И.А.'!I45+'Серебрянникова Е.В.'!I45+'Искакова Н.С.'!I45+'дети судья 10'!I45)/$C$60,2)</f>
        <v>2</v>
      </c>
      <c r="J45" s="16">
        <f>ROUNDDOWN(('Чистякова Н.Д.'!J45+'Крендель П.И.'!J45+'Никитенко А.Н.'!J45+'Беляков А.С.'!J45+'Онянова А.Л.'!J45+'Церковная И.А.'!J45+'Останина И.А.'!J45+'Серебрянникова Е.В.'!J45+'Искакова Н.С.'!J45+'дети судья 10'!J45)/$C$60,2)</f>
        <v>2</v>
      </c>
      <c r="K45" s="16">
        <f>ROUNDDOWN(('Чистякова Н.Д.'!K45+'Крендель П.И.'!K45+'Никитенко А.Н.'!K45+'Беляков А.С.'!K45+'Онянова А.Л.'!K45+'Церковная И.А.'!K45+'Останина И.А.'!K45+'Серебрянникова Е.В.'!K45+'Искакова Н.С.'!K45+'дети судья 10'!K45)/$C$60,2)</f>
        <v>2</v>
      </c>
      <c r="L45" s="16">
        <f>ROUNDDOWN(('Чистякова Н.Д.'!L45+'Крендель П.И.'!L45+'Никитенко А.Н.'!L45+'Беляков А.С.'!L45+'Онянова А.Л.'!L45+'Церковная И.А.'!L45+'Останина И.А.'!L45+'Серебрянникова Е.В.'!L45+'Искакова Н.С.'!L45+'дети судья 10'!L45)/$C$60,2)</f>
        <v>2</v>
      </c>
      <c r="M45" s="16">
        <f>ROUNDDOWN(('Чистякова Н.Д.'!M45+'Крендель П.И.'!M45+'Никитенко А.Н.'!M45+'Беляков А.С.'!M45+'Онянова А.Л.'!M45+'Церковная И.А.'!M45+'Останина И.А.'!M45+'Серебрянникова Е.В.'!M45+'Искакова Н.С.'!M45+'дети судья 10'!M45)/$C$60,2)</f>
        <v>2</v>
      </c>
      <c r="N45" s="16">
        <f>ROUNDDOWN(('Чистякова Н.Д.'!N45+'Крендель П.И.'!N45+'Никитенко А.Н.'!N45+'Беляков А.С.'!N45+'Онянова А.Л.'!N45+'Церковная И.А.'!N45+'Останина И.А.'!N45+'Серебрянникова Е.В.'!N45+'Искакова Н.С.'!N45+'дети судья 10'!N45)/$C$60,2)</f>
        <v>2</v>
      </c>
      <c r="O45" s="16">
        <f>ROUNDDOWN(('Чистякова Н.Д.'!O45+'Крендель П.И.'!O45+'Никитенко А.Н.'!O45+'Беляков А.С.'!O45+'Онянова А.Л.'!O45+'Церковная И.А.'!O45+'Останина И.А.'!O45+'Серебрянникова Е.В.'!O45+'Искакова Н.С.'!O45+'дети судья 10'!O45)/$C$60,2)</f>
        <v>2</v>
      </c>
      <c r="P45" s="16">
        <f>ROUNDDOWN(('Чистякова Н.Д.'!P45+'Крендель П.И.'!P45+'Никитенко А.Н.'!P45+'Беляков А.С.'!P45+'Онянова А.Л.'!P45+'Церковная И.А.'!P45+'Останина И.А.'!P45+'Серебрянникова Е.В.'!P45+'Искакова Н.С.'!P45+'дети судья 10'!P45)/$C$60,2)</f>
        <v>2</v>
      </c>
      <c r="Q45" s="16">
        <f>ROUNDDOWN(('Чистякова Н.Д.'!Q45+'Крендель П.И.'!Q45+'Никитенко А.Н.'!Q45+'Беляков А.С.'!Q45+'Онянова А.Л.'!Q45+'Церковная И.А.'!Q45+'Останина И.А.'!Q45+'Серебрянникова Е.В.'!Q45+'Искакова Н.С.'!Q45+'дети судья 10'!Q45)/$C$60,2)</f>
        <v>2</v>
      </c>
      <c r="R45" s="16">
        <f>ROUNDDOWN(('Чистякова Н.Д.'!R45+'Крендель П.И.'!R45+'Никитенко А.Н.'!R45+'Беляков А.С.'!R45+'Онянова А.Л.'!R45+'Церковная И.А.'!R45+'Останина И.А.'!R45+'Серебрянникова Е.В.'!R45+'Искакова Н.С.'!R45+'дети судья 10'!R45)/$C$60,2)</f>
        <v>2</v>
      </c>
      <c r="S45" s="16">
        <f>ROUNDDOWN(('Чистякова Н.Д.'!S45+'Крендель П.И.'!S45+'Никитенко А.Н.'!S45+'Беляков А.С.'!S45+'Онянова А.Л.'!S45+'Церковная И.А.'!S45+'Останина И.А.'!S45+'Серебрянникова Е.В.'!S45+'Искакова Н.С.'!S45+'дети судья 10'!S45)/$C$60,2)</f>
        <v>2</v>
      </c>
      <c r="T45" s="16">
        <f>ROUNDDOWN(('Чистякова Н.Д.'!T45+'Крендель П.И.'!T45+'Никитенко А.Н.'!T45+'Беляков А.С.'!T45+'Онянова А.Л.'!T45+'Церковная И.А.'!T45+'Останина И.А.'!T45+'Серебрянникова Е.В.'!T45+'Искакова Н.С.'!T45+'дети судья 10'!T45)/$C$60,2)</f>
        <v>2</v>
      </c>
      <c r="U45" s="16">
        <f>ROUNDDOWN(('Чистякова Н.Д.'!U45+'Крендель П.И.'!U45+'Никитенко А.Н.'!U45+'Беляков А.С.'!U45+'Онянова А.Л.'!U45+'Церковная И.А.'!U45+'Останина И.А.'!U45+'Серебрянникова Е.В.'!U45+'Искакова Н.С.'!U45+'дети судья 10'!U45)/$C$60,2)</f>
        <v>1.5</v>
      </c>
      <c r="V45" s="16">
        <f>ROUNDDOWN(('Чистякова Н.Д.'!V45+'Крендель П.И.'!V45+'Никитенко А.Н.'!V45+'Беляков А.С.'!V45+'Онянова А.Л.'!V45+'Церковная И.А.'!V45+'Останина И.А.'!V45+'Серебрянникова Е.В.'!V45+'Искакова Н.С.'!V45+'дети судья 10'!V45)/$C$60,2)</f>
        <v>2</v>
      </c>
      <c r="W45" s="16">
        <f>ROUNDDOWN(('Чистякова Н.Д.'!W45+'Крендель П.И.'!W45+'Никитенко А.Н.'!W45+'Беляков А.С.'!W45+'Онянова А.Л.'!W45+'Церковная И.А.'!W45+'Останина И.А.'!W45+'Серебрянникова Е.В.'!W45+'Искакова Н.С.'!W45+'дети судья 10'!W45)/$C$60,2)</f>
        <v>2</v>
      </c>
      <c r="X45" s="16">
        <f>ROUNDDOWN(('Чистякова Н.Д.'!X45+'Крендель П.И.'!X45+'Никитенко А.Н.'!X45+'Беляков А.С.'!X45+'Онянова А.Л.'!X45+'Церковная И.А.'!X45+'Останина И.А.'!X45+'Серебрянникова Е.В.'!X45+'Искакова Н.С.'!X45+'дети судья 10'!X45)/$C$60,2)</f>
        <v>0</v>
      </c>
      <c r="Y45" s="16">
        <f>ROUNDDOWN(('Чистякова Н.Д.'!Y45+'Крендель П.И.'!Y45+'Никитенко А.Н.'!Y45+'Беляков А.С.'!Y45+'Онянова А.Л.'!Y45+'Церковная И.А.'!Y45+'Останина И.А.'!Y45+'Серебрянникова Е.В.'!Y45+'Искакова Н.С.'!Y45+'дети судья 10'!Y45)/$C$60,2)</f>
        <v>2</v>
      </c>
      <c r="Z45" s="16">
        <f>ROUNDDOWN(('Чистякова Н.Д.'!Z45+'Крендель П.И.'!Z45+'Никитенко А.Н.'!Z45+'Беляков А.С.'!Z45+'Онянова А.Л.'!Z45+'Церковная И.А.'!Z45+'Останина И.А.'!Z45+'Серебрянникова Е.В.'!Z45+'Искакова Н.С.'!Z45+'дети судья 10'!Z45)/$C$60,2)</f>
        <v>2</v>
      </c>
      <c r="AA45" s="16">
        <f>ROUNDDOWN(('Чистякова Н.Д.'!AA45+'Крендель П.И.'!AA45+'Никитенко А.Н.'!AA45+'Беляков А.С.'!AA45+'Онянова А.Л.'!AA45+'Церковная И.А.'!AA45+'Останина И.А.'!AA45+'Серебрянникова Е.В.'!AA45+'Искакова Н.С.'!AA45+'дети судья 10'!AA45)/$C$60,2)</f>
        <v>0.5</v>
      </c>
      <c r="AB45" s="16">
        <f>ROUNDDOWN(('Чистякова Н.Д.'!AB45+'Крендель П.И.'!AB45+'Никитенко А.Н.'!AB45+'Беляков А.С.'!AB45+'Онянова А.Л.'!AB45+'Церковная И.А.'!AB45+'Останина И.А.'!AB45+'Серебрянникова Е.В.'!AB45+'Искакова Н.С.'!AB45+'дети судья 10'!AB45)/$C$60,2)</f>
        <v>0</v>
      </c>
      <c r="AC45" s="16">
        <f>ROUNDDOWN(('Чистякова Н.Д.'!AC45+'Крендель П.И.'!AC45+'Никитенко А.Н.'!AC45+'Беляков А.С.'!AC45+'Онянова А.Л.'!AC45+'Церковная И.А.'!AC45+'Останина И.А.'!AC45+'Серебрянникова Е.В.'!AC45+'Искакова Н.С.'!AC45+'дети судья 10'!AC45)/$C$60,2)</f>
        <v>0</v>
      </c>
      <c r="AD45" s="16">
        <f>ROUNDDOWN(('Чистякова Н.Д.'!AD45+'Крендель П.И.'!AD45+'Никитенко А.Н.'!AD45+'Беляков А.С.'!AD45+'Онянова А.Л.'!AD45+'Церковная И.А.'!AD45+'Останина И.А.'!AD45+'Серебрянникова Е.В.'!AD45+'Искакова Н.С.'!AD45+'дети судья 10'!AD45)/$C$60,2)</f>
        <v>0</v>
      </c>
      <c r="AE45" s="16">
        <f>ROUNDDOWN(('Чистякова Н.Д.'!AE45+'Крендель П.И.'!AE45+'Никитенко А.Н.'!AE45+'Беляков А.С.'!AE45+'Онянова А.Л.'!AE45+'Церковная И.А.'!AE45+'Останина И.А.'!AE45+'Серебрянникова Е.В.'!AE45+'Искакова Н.С.'!AE45+'дети судья 10'!AE45)/$C$60,2)</f>
        <v>0</v>
      </c>
      <c r="AF45" s="16">
        <f>ROUNDDOWN(('Чистякова Н.Д.'!AF45+'Крендель П.И.'!AF45+'Никитенко А.Н.'!AF45+'Беляков А.С.'!AF45+'Онянова А.Л.'!AF45+'Церковная И.А.'!AF45+'Останина И.А.'!AF45+'Серебрянникова Е.В.'!AF45+'Искакова Н.С.'!AF45+'дети судья 10'!AF45)/$C$60,2)</f>
        <v>0</v>
      </c>
      <c r="AG45" s="16">
        <f>ROUNDDOWN(('Чистякова Н.Д.'!AG45+'Крендель П.И.'!AG45+'Никитенко А.Н.'!AG45+'Беляков А.С.'!AG45+'Онянова А.Л.'!AG45+'Церковная И.А.'!AG45+'Останина И.А.'!AG45+'Серебрянникова Е.В.'!AG45+'Искакова Н.С.'!AG45+'дети судья 10'!AG45)/$C$60,2)</f>
        <v>0</v>
      </c>
      <c r="AH45" s="4"/>
    </row>
    <row r="46" spans="1:34" ht="22.5" customHeight="1">
      <c r="A46" s="31">
        <v>4</v>
      </c>
      <c r="B46" s="93" t="s">
        <v>109</v>
      </c>
      <c r="C46" s="75"/>
      <c r="D46" s="56">
        <f>ROUNDDOWN(('Чистякова Н.Д.'!D46+'Крендель П.И.'!D46+'Никитенко А.Н.'!D46+'Беляков А.С.'!D46+'Онянова А.Л.'!D46+'Церковная И.А.'!D46+'Останина И.А.'!D46+'Серебрянникова Е.В.'!D46+'Искакова Н.С.'!D46+'дети судья 10'!D46)/$C$60,2)</f>
        <v>1.5</v>
      </c>
      <c r="E46" s="16">
        <f>ROUNDDOWN(('Чистякова Н.Д.'!E46+'Крендель П.И.'!E46+'Никитенко А.Н.'!E46+'Беляков А.С.'!E46+'Онянова А.Л.'!E46+'Церковная И.А.'!E46+'Останина И.А.'!E46+'Серебрянникова Е.В.'!E46+'Искакова Н.С.'!E46+'дети судья 10'!E46)/$C$60,2)</f>
        <v>1.25</v>
      </c>
      <c r="F46" s="16">
        <f>ROUNDDOWN(('Чистякова Н.Д.'!F46+'Крендель П.И.'!F46+'Никитенко А.Н.'!F46+'Беляков А.С.'!F46+'Онянова А.Л.'!F46+'Церковная И.А.'!F46+'Останина И.А.'!F46+'Серебрянникова Е.В.'!F46+'Искакова Н.С.'!F46+'дети судья 10'!F46)/$C$60,2)</f>
        <v>1.5</v>
      </c>
      <c r="G46" s="16">
        <f>ROUNDDOWN(('Чистякова Н.Д.'!G46+'Крендель П.И.'!G46+'Никитенко А.Н.'!G46+'Беляков А.С.'!G46+'Онянова А.Л.'!G46+'Церковная И.А.'!G46+'Останина И.А.'!G46+'Серебрянникова Е.В.'!G46+'Искакова Н.С.'!G46+'дети судья 10'!G46)/$C$60,2)</f>
        <v>1</v>
      </c>
      <c r="H46" s="16">
        <f>ROUNDDOWN(('Чистякова Н.Д.'!H46+'Крендель П.И.'!H46+'Никитенко А.Н.'!H46+'Беляков А.С.'!H46+'Онянова А.Л.'!H46+'Церковная И.А.'!H46+'Останина И.А.'!H46+'Серебрянникова Е.В.'!H46+'Искакова Н.С.'!H46+'дети судья 10'!H46)/$C$60,2)</f>
        <v>1.75</v>
      </c>
      <c r="I46" s="16">
        <f>ROUNDDOWN(('Чистякова Н.Д.'!I46+'Крендель П.И.'!I46+'Никитенко А.Н.'!I46+'Беляков А.С.'!I46+'Онянова А.Л.'!I46+'Церковная И.А.'!I46+'Останина И.А.'!I46+'Серебрянникова Е.В.'!I46+'Искакова Н.С.'!I46+'дети судья 10'!I46)/$C$60,2)</f>
        <v>2</v>
      </c>
      <c r="J46" s="16">
        <f>ROUNDDOWN(('Чистякова Н.Д.'!J46+'Крендель П.И.'!J46+'Никитенко А.Н.'!J46+'Беляков А.С.'!J46+'Онянова А.Л.'!J46+'Церковная И.А.'!J46+'Останина И.А.'!J46+'Серебрянникова Е.В.'!J46+'Искакова Н.С.'!J46+'дети судья 10'!J46)/$C$60,2)</f>
        <v>2</v>
      </c>
      <c r="K46" s="16">
        <f>ROUNDDOWN(('Чистякова Н.Д.'!K46+'Крендель П.И.'!K46+'Никитенко А.Н.'!K46+'Беляков А.С.'!K46+'Онянова А.Л.'!K46+'Церковная И.А.'!K46+'Останина И.А.'!K46+'Серебрянникова Е.В.'!K46+'Искакова Н.С.'!K46+'дети судья 10'!K46)/$C$60,2)</f>
        <v>2</v>
      </c>
      <c r="L46" s="16">
        <f>ROUNDDOWN(('Чистякова Н.Д.'!L46+'Крендель П.И.'!L46+'Никитенко А.Н.'!L46+'Беляков А.С.'!L46+'Онянова А.Л.'!L46+'Церковная И.А.'!L46+'Останина И.А.'!L46+'Серебрянникова Е.В.'!L46+'Искакова Н.С.'!L46+'дети судья 10'!L46)/$C$60,2)</f>
        <v>2</v>
      </c>
      <c r="M46" s="16">
        <f>ROUNDDOWN(('Чистякова Н.Д.'!M46+'Крендель П.И.'!M46+'Никитенко А.Н.'!M46+'Беляков А.С.'!M46+'Онянова А.Л.'!M46+'Церковная И.А.'!M46+'Останина И.А.'!M46+'Серебрянникова Е.В.'!M46+'Искакова Н.С.'!M46+'дети судья 10'!M46)/$C$60,2)</f>
        <v>1.25</v>
      </c>
      <c r="N46" s="16">
        <f>ROUNDDOWN(('Чистякова Н.Д.'!N46+'Крендель П.И.'!N46+'Никитенко А.Н.'!N46+'Беляков А.С.'!N46+'Онянова А.Л.'!N46+'Церковная И.А.'!N46+'Останина И.А.'!N46+'Серебрянникова Е.В.'!N46+'Искакова Н.С.'!N46+'дети судья 10'!N46)/$C$60,2)</f>
        <v>2</v>
      </c>
      <c r="O46" s="16">
        <f>ROUNDDOWN(('Чистякова Н.Д.'!O46+'Крендель П.И.'!O46+'Никитенко А.Н.'!O46+'Беляков А.С.'!O46+'Онянова А.Л.'!O46+'Церковная И.А.'!O46+'Останина И.А.'!O46+'Серебрянникова Е.В.'!O46+'Искакова Н.С.'!O46+'дети судья 10'!O46)/$C$60,2)</f>
        <v>1</v>
      </c>
      <c r="P46" s="16">
        <f>ROUNDDOWN(('Чистякова Н.Д.'!P46+'Крендель П.И.'!P46+'Никитенко А.Н.'!P46+'Беляков А.С.'!P46+'Онянова А.Л.'!P46+'Церковная И.А.'!P46+'Останина И.А.'!P46+'Серебрянникова Е.В.'!P46+'Искакова Н.С.'!P46+'дети судья 10'!P46)/$C$60,2)</f>
        <v>2</v>
      </c>
      <c r="Q46" s="16">
        <f>ROUNDDOWN(('Чистякова Н.Д.'!Q46+'Крендель П.И.'!Q46+'Никитенко А.Н.'!Q46+'Беляков А.С.'!Q46+'Онянова А.Л.'!Q46+'Церковная И.А.'!Q46+'Останина И.А.'!Q46+'Серебрянникова Е.В.'!Q46+'Искакова Н.С.'!Q46+'дети судья 10'!Q46)/$C$60,2)</f>
        <v>2</v>
      </c>
      <c r="R46" s="16">
        <f>ROUNDDOWN(('Чистякова Н.Д.'!R46+'Крендель П.И.'!R46+'Никитенко А.Н.'!R46+'Беляков А.С.'!R46+'Онянова А.Л.'!R46+'Церковная И.А.'!R46+'Останина И.А.'!R46+'Серебрянникова Е.В.'!R46+'Искакова Н.С.'!R46+'дети судья 10'!R46)/$C$60,2)</f>
        <v>2</v>
      </c>
      <c r="S46" s="16">
        <f>ROUNDDOWN(('Чистякова Н.Д.'!S46+'Крендель П.И.'!S46+'Никитенко А.Н.'!S46+'Беляков А.С.'!S46+'Онянова А.Л.'!S46+'Церковная И.А.'!S46+'Останина И.А.'!S46+'Серебрянникова Е.В.'!S46+'Искакова Н.С.'!S46+'дети судья 10'!S46)/$C$60,2)</f>
        <v>2</v>
      </c>
      <c r="T46" s="16">
        <f>ROUNDDOWN(('Чистякова Н.Д.'!T46+'Крендель П.И.'!T46+'Никитенко А.Н.'!T46+'Беляков А.С.'!T46+'Онянова А.Л.'!T46+'Церковная И.А.'!T46+'Останина И.А.'!T46+'Серебрянникова Е.В.'!T46+'Искакова Н.С.'!T46+'дети судья 10'!T46)/$C$60,2)</f>
        <v>2</v>
      </c>
      <c r="U46" s="16">
        <f>ROUNDDOWN(('Чистякова Н.Д.'!U46+'Крендель П.И.'!U46+'Никитенко А.Н.'!U46+'Беляков А.С.'!U46+'Онянова А.Л.'!U46+'Церковная И.А.'!U46+'Останина И.А.'!U46+'Серебрянникова Е.В.'!U46+'Искакова Н.С.'!U46+'дети судья 10'!U46)/$C$60,2)</f>
        <v>1.25</v>
      </c>
      <c r="V46" s="16">
        <f>ROUNDDOWN(('Чистякова Н.Д.'!V46+'Крендель П.И.'!V46+'Никитенко А.Н.'!V46+'Беляков А.С.'!V46+'Онянова А.Л.'!V46+'Церковная И.А.'!V46+'Останина И.А.'!V46+'Серебрянникова Е.В.'!V46+'Искакова Н.С.'!V46+'дети судья 10'!V46)/$C$60,2)</f>
        <v>2</v>
      </c>
      <c r="W46" s="16">
        <f>ROUNDDOWN(('Чистякова Н.Д.'!W46+'Крендель П.И.'!W46+'Никитенко А.Н.'!W46+'Беляков А.С.'!W46+'Онянова А.Л.'!W46+'Церковная И.А.'!W46+'Останина И.А.'!W46+'Серебрянникова Е.В.'!W46+'Искакова Н.С.'!W46+'дети судья 10'!W46)/$C$60,2)</f>
        <v>2</v>
      </c>
      <c r="X46" s="16">
        <f>ROUNDDOWN(('Чистякова Н.Д.'!X46+'Крендель П.И.'!X46+'Никитенко А.Н.'!X46+'Беляков А.С.'!X46+'Онянова А.Л.'!X46+'Церковная И.А.'!X46+'Останина И.А.'!X46+'Серебрянникова Е.В.'!X46+'Искакова Н.С.'!X46+'дети судья 10'!X46)/$C$60,2)</f>
        <v>1.75</v>
      </c>
      <c r="Y46" s="16">
        <f>ROUNDDOWN(('Чистякова Н.Д.'!Y46+'Крендель П.И.'!Y46+'Никитенко А.Н.'!Y46+'Беляков А.С.'!Y46+'Онянова А.Л.'!Y46+'Церковная И.А.'!Y46+'Останина И.А.'!Y46+'Серебрянникова Е.В.'!Y46+'Искакова Н.С.'!Y46+'дети судья 10'!Y46)/$C$60,2)</f>
        <v>2</v>
      </c>
      <c r="Z46" s="16">
        <f>ROUNDDOWN(('Чистякова Н.Д.'!Z46+'Крендель П.И.'!Z46+'Никитенко А.Н.'!Z46+'Беляков А.С.'!Z46+'Онянова А.Л.'!Z46+'Церковная И.А.'!Z46+'Останина И.А.'!Z46+'Серебрянникова Е.В.'!Z46+'Искакова Н.С.'!Z46+'дети судья 10'!Z46)/$C$60,2)</f>
        <v>2</v>
      </c>
      <c r="AA46" s="16">
        <f>ROUNDDOWN(('Чистякова Н.Д.'!AA46+'Крендель П.И.'!AA46+'Никитенко А.Н.'!AA46+'Беляков А.С.'!AA46+'Онянова А.Л.'!AA46+'Церковная И.А.'!AA46+'Останина И.А.'!AA46+'Серебрянникова Е.В.'!AA46+'Искакова Н.С.'!AA46+'дети судья 10'!AA46)/$C$60,2)</f>
        <v>1.5</v>
      </c>
      <c r="AB46" s="16">
        <f>ROUNDDOWN(('Чистякова Н.Д.'!AB46+'Крендель П.И.'!AB46+'Никитенко А.Н.'!AB46+'Беляков А.С.'!AB46+'Онянова А.Л.'!AB46+'Церковная И.А.'!AB46+'Останина И.А.'!AB46+'Серебрянникова Е.В.'!AB46+'Искакова Н.С.'!AB46+'дети судья 10'!AB46)/$C$60,2)</f>
        <v>0</v>
      </c>
      <c r="AC46" s="16">
        <f>ROUNDDOWN(('Чистякова Н.Д.'!AC46+'Крендель П.И.'!AC46+'Никитенко А.Н.'!AC46+'Беляков А.С.'!AC46+'Онянова А.Л.'!AC46+'Церковная И.А.'!AC46+'Останина И.А.'!AC46+'Серебрянникова Е.В.'!AC46+'Искакова Н.С.'!AC46+'дети судья 10'!AC46)/$C$60,2)</f>
        <v>0</v>
      </c>
      <c r="AD46" s="16">
        <f>ROUNDDOWN(('Чистякова Н.Д.'!AD46+'Крендель П.И.'!AD46+'Никитенко А.Н.'!AD46+'Беляков А.С.'!AD46+'Онянова А.Л.'!AD46+'Церковная И.А.'!AD46+'Останина И.А.'!AD46+'Серебрянникова Е.В.'!AD46+'Искакова Н.С.'!AD46+'дети судья 10'!AD46)/$C$60,2)</f>
        <v>0</v>
      </c>
      <c r="AE46" s="16">
        <f>ROUNDDOWN(('Чистякова Н.Д.'!AE46+'Крендель П.И.'!AE46+'Никитенко А.Н.'!AE46+'Беляков А.С.'!AE46+'Онянова А.Л.'!AE46+'Церковная И.А.'!AE46+'Останина И.А.'!AE46+'Серебрянникова Е.В.'!AE46+'Искакова Н.С.'!AE46+'дети судья 10'!AE46)/$C$60,2)</f>
        <v>0</v>
      </c>
      <c r="AF46" s="16">
        <f>ROUNDDOWN(('Чистякова Н.Д.'!AF46+'Крендель П.И.'!AF46+'Никитенко А.Н.'!AF46+'Беляков А.С.'!AF46+'Онянова А.Л.'!AF46+'Церковная И.А.'!AF46+'Останина И.А.'!AF46+'Серебрянникова Е.В.'!AF46+'Искакова Н.С.'!AF46+'дети судья 10'!AF46)/$C$60,2)</f>
        <v>0</v>
      </c>
      <c r="AG46" s="16">
        <f>ROUNDDOWN(('Чистякова Н.Д.'!AG46+'Крендель П.И.'!AG46+'Никитенко А.Н.'!AG46+'Беляков А.С.'!AG46+'Онянова А.Л.'!AG46+'Церковная И.А.'!AG46+'Останина И.А.'!AG46+'Серебрянникова Е.В.'!AG46+'Искакова Н.С.'!AG46+'дети судья 10'!AG46)/$C$60,2)</f>
        <v>0</v>
      </c>
      <c r="AH46" s="4"/>
    </row>
    <row r="47" spans="1:34" ht="18.75" customHeight="1">
      <c r="A47" s="36"/>
      <c r="B47" s="97" t="s">
        <v>78</v>
      </c>
      <c r="C47" s="92"/>
      <c r="D47" s="37">
        <f t="shared" ref="D47:AG47" si="7">D43+D44+D45+D46</f>
        <v>18.5</v>
      </c>
      <c r="E47" s="37">
        <f t="shared" si="7"/>
        <v>20.25</v>
      </c>
      <c r="F47" s="37">
        <f t="shared" si="7"/>
        <v>16.5</v>
      </c>
      <c r="G47" s="37">
        <f t="shared" si="7"/>
        <v>11.75</v>
      </c>
      <c r="H47" s="37">
        <f t="shared" si="7"/>
        <v>16.75</v>
      </c>
      <c r="I47" s="37">
        <f t="shared" si="7"/>
        <v>17</v>
      </c>
      <c r="J47" s="37">
        <f t="shared" si="7"/>
        <v>15</v>
      </c>
      <c r="K47" s="37">
        <f t="shared" si="7"/>
        <v>19</v>
      </c>
      <c r="L47" s="37">
        <f t="shared" si="7"/>
        <v>15</v>
      </c>
      <c r="M47" s="37">
        <f t="shared" si="7"/>
        <v>16.25</v>
      </c>
      <c r="N47" s="37">
        <f t="shared" si="7"/>
        <v>19</v>
      </c>
      <c r="O47" s="37">
        <f t="shared" si="7"/>
        <v>14</v>
      </c>
      <c r="P47" s="37">
        <f t="shared" si="7"/>
        <v>23</v>
      </c>
      <c r="Q47" s="37">
        <f t="shared" si="7"/>
        <v>17</v>
      </c>
      <c r="R47" s="37">
        <f t="shared" si="7"/>
        <v>17</v>
      </c>
      <c r="S47" s="37">
        <f t="shared" si="7"/>
        <v>15</v>
      </c>
      <c r="T47" s="37">
        <f t="shared" si="7"/>
        <v>19</v>
      </c>
      <c r="U47" s="37">
        <f t="shared" si="7"/>
        <v>9.75</v>
      </c>
      <c r="V47" s="37">
        <f t="shared" si="7"/>
        <v>19</v>
      </c>
      <c r="W47" s="37">
        <f t="shared" si="7"/>
        <v>15</v>
      </c>
      <c r="X47" s="37">
        <f t="shared" si="7"/>
        <v>12.75</v>
      </c>
      <c r="Y47" s="37">
        <f t="shared" si="7"/>
        <v>17</v>
      </c>
      <c r="Z47" s="37">
        <f t="shared" si="7"/>
        <v>17</v>
      </c>
      <c r="AA47" s="37">
        <f t="shared" si="7"/>
        <v>12</v>
      </c>
      <c r="AB47" s="37">
        <f t="shared" si="7"/>
        <v>0</v>
      </c>
      <c r="AC47" s="37">
        <f t="shared" si="7"/>
        <v>0</v>
      </c>
      <c r="AD47" s="37">
        <f t="shared" si="7"/>
        <v>0</v>
      </c>
      <c r="AE47" s="37">
        <f t="shared" si="7"/>
        <v>0</v>
      </c>
      <c r="AF47" s="37">
        <f t="shared" si="7"/>
        <v>0</v>
      </c>
      <c r="AG47" s="37">
        <f t="shared" si="7"/>
        <v>0</v>
      </c>
      <c r="AH47" s="33"/>
    </row>
    <row r="48" spans="1:34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</row>
    <row r="49" spans="1:34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</row>
    <row r="50" spans="1:34" ht="33" customHeight="1">
      <c r="A50" s="12">
        <v>1</v>
      </c>
      <c r="B50" s="93" t="s">
        <v>110</v>
      </c>
      <c r="C50" s="74"/>
      <c r="D50" s="110">
        <v>10</v>
      </c>
      <c r="E50" s="111">
        <v>10</v>
      </c>
      <c r="F50" s="111">
        <v>20</v>
      </c>
      <c r="G50" s="111">
        <v>20</v>
      </c>
      <c r="H50" s="111">
        <v>20</v>
      </c>
      <c r="I50" s="111">
        <v>20</v>
      </c>
      <c r="J50" s="111">
        <v>20</v>
      </c>
      <c r="K50" s="111">
        <v>20</v>
      </c>
      <c r="L50" s="111">
        <v>20</v>
      </c>
      <c r="M50" s="111">
        <v>20</v>
      </c>
      <c r="N50" s="111">
        <v>20</v>
      </c>
      <c r="O50" s="111">
        <v>20</v>
      </c>
      <c r="P50" s="111">
        <v>15</v>
      </c>
      <c r="Q50" s="111">
        <v>20</v>
      </c>
      <c r="R50" s="111">
        <v>10</v>
      </c>
      <c r="S50" s="111">
        <v>5</v>
      </c>
      <c r="T50" s="111">
        <v>15</v>
      </c>
      <c r="U50" s="111">
        <v>10</v>
      </c>
      <c r="V50" s="111">
        <v>20</v>
      </c>
      <c r="W50" s="111">
        <v>20</v>
      </c>
      <c r="X50" s="111">
        <v>20</v>
      </c>
      <c r="Y50" s="111">
        <v>10</v>
      </c>
      <c r="Z50" s="111">
        <v>20</v>
      </c>
      <c r="AA50" s="111">
        <v>20</v>
      </c>
      <c r="AB50" s="15"/>
      <c r="AC50" s="15"/>
      <c r="AD50" s="15"/>
      <c r="AE50" s="15"/>
      <c r="AF50" s="15"/>
      <c r="AG50" s="15"/>
      <c r="AH50" s="4"/>
    </row>
    <row r="51" spans="1:34" ht="24" customHeight="1">
      <c r="A51" s="12">
        <v>2</v>
      </c>
      <c r="B51" s="96" t="s">
        <v>111</v>
      </c>
      <c r="C51" s="75"/>
      <c r="D51" s="110">
        <v>0</v>
      </c>
      <c r="E51" s="111">
        <v>0</v>
      </c>
      <c r="F51" s="111">
        <v>10</v>
      </c>
      <c r="G51" s="111">
        <v>10</v>
      </c>
      <c r="H51" s="111">
        <v>1</v>
      </c>
      <c r="I51" s="111">
        <v>10</v>
      </c>
      <c r="J51" s="111">
        <v>10</v>
      </c>
      <c r="K51" s="111">
        <v>10</v>
      </c>
      <c r="L51" s="111">
        <v>10</v>
      </c>
      <c r="M51" s="111">
        <v>10</v>
      </c>
      <c r="N51" s="111">
        <v>1</v>
      </c>
      <c r="O51" s="111">
        <v>10</v>
      </c>
      <c r="P51" s="111">
        <v>0</v>
      </c>
      <c r="Q51" s="111">
        <v>10</v>
      </c>
      <c r="R51" s="111">
        <v>0</v>
      </c>
      <c r="S51" s="111">
        <v>0</v>
      </c>
      <c r="T51" s="111">
        <v>0</v>
      </c>
      <c r="U51" s="111">
        <v>0</v>
      </c>
      <c r="V51" s="111">
        <v>10</v>
      </c>
      <c r="W51" s="111">
        <v>10</v>
      </c>
      <c r="X51" s="111">
        <v>10</v>
      </c>
      <c r="Y51" s="111">
        <v>0</v>
      </c>
      <c r="Z51" s="111">
        <v>5</v>
      </c>
      <c r="AA51" s="111">
        <v>1</v>
      </c>
      <c r="AB51" s="15"/>
      <c r="AC51" s="15"/>
      <c r="AD51" s="15"/>
      <c r="AE51" s="15"/>
      <c r="AF51" s="15"/>
      <c r="AG51" s="15"/>
      <c r="AH51" s="4"/>
    </row>
    <row r="52" spans="1:34" ht="34.5" customHeight="1">
      <c r="A52" s="12">
        <v>3</v>
      </c>
      <c r="B52" s="93" t="s">
        <v>112</v>
      </c>
      <c r="C52" s="75"/>
      <c r="D52" s="56">
        <f>ROUNDDOWN(('Чистякова Н.Д.'!D52+'Крендель П.И.'!D52+'Никитенко А.Н.'!D52+'Беляков А.С.'!D52+'Онянова А.Л.'!D52+'Церковная И.А.'!D52+'Останина И.А.'!D52+'Серебрянникова Е.В.'!D52+'Искакова Н.С.'!D52+'дети судья 10'!D52)/$C$60,2)</f>
        <v>1.25</v>
      </c>
      <c r="E52" s="16">
        <f>ROUNDDOWN(('Чистякова Н.Д.'!E52+'Крендель П.И.'!E52+'Никитенко А.Н.'!E52+'Беляков А.С.'!E52+'Онянова А.Л.'!E52+'Церковная И.А.'!E52+'Останина И.А.'!E52+'Серебрянникова Е.В.'!E52+'Искакова Н.С.'!E52+'дети судья 10'!E52)/$C$60,2)</f>
        <v>1.25</v>
      </c>
      <c r="F52" s="16">
        <f>ROUNDDOWN(('Чистякова Н.Д.'!F52+'Крендель П.И.'!F52+'Никитенко А.Н.'!F52+'Беляков А.С.'!F52+'Онянова А.Л.'!F52+'Церковная И.А.'!F52+'Останина И.А.'!F52+'Серебрянникова Е.В.'!F52+'Искакова Н.С.'!F52+'дети судья 10'!F52)/$C$60,2)</f>
        <v>2</v>
      </c>
      <c r="G52" s="16">
        <f>ROUNDDOWN(('Чистякова Н.Д.'!G52+'Крендель П.И.'!G52+'Никитенко А.Н.'!G52+'Беляков А.С.'!G52+'Онянова А.Л.'!G52+'Церковная И.А.'!G52+'Останина И.А.'!G52+'Серебрянникова Е.В.'!G52+'Искакова Н.С.'!G52+'дети судья 10'!G52)/$C$60,2)</f>
        <v>1.5</v>
      </c>
      <c r="H52" s="16">
        <f>ROUNDDOWN(('Чистякова Н.Д.'!H52+'Крендель П.И.'!H52+'Никитенко А.Н.'!H52+'Беляков А.С.'!H52+'Онянова А.Л.'!H52+'Церковная И.А.'!H52+'Останина И.А.'!H52+'Серебрянникова Е.В.'!H52+'Искакова Н.С.'!H52+'дети судья 10'!H52)/$C$60,2)</f>
        <v>1.25</v>
      </c>
      <c r="I52" s="16">
        <f>ROUNDDOWN(('Чистякова Н.Д.'!I52+'Крендель П.И.'!I52+'Никитенко А.Н.'!I52+'Беляков А.С.'!I52+'Онянова А.Л.'!I52+'Церковная И.А.'!I52+'Останина И.А.'!I52+'Серебрянникова Е.В.'!I52+'Искакова Н.С.'!I52+'дети судья 10'!I52)/$C$60,2)</f>
        <v>1.5</v>
      </c>
      <c r="J52" s="16">
        <f>ROUNDDOWN(('Чистякова Н.Д.'!J52+'Крендель П.И.'!J52+'Никитенко А.Н.'!J52+'Беляков А.С.'!J52+'Онянова А.Л.'!J52+'Церковная И.А.'!J52+'Останина И.А.'!J52+'Серебрянникова Е.В.'!J52+'Искакова Н.С.'!J52+'дети судья 10'!J52)/$C$60,2)</f>
        <v>2</v>
      </c>
      <c r="K52" s="16">
        <f>ROUNDDOWN(('Чистякова Н.Д.'!K52+'Крендель П.И.'!K52+'Никитенко А.Н.'!K52+'Беляков А.С.'!K52+'Онянова А.Л.'!K52+'Церковная И.А.'!K52+'Останина И.А.'!K52+'Серебрянникова Е.В.'!K52+'Искакова Н.С.'!K52+'дети судья 10'!K52)/$C$60,2)</f>
        <v>2</v>
      </c>
      <c r="L52" s="16">
        <f>ROUNDDOWN(('Чистякова Н.Д.'!L52+'Крендель П.И.'!L52+'Никитенко А.Н.'!L52+'Беляков А.С.'!L52+'Онянова А.Л.'!L52+'Церковная И.А.'!L52+'Останина И.А.'!L52+'Серебрянникова Е.В.'!L52+'Искакова Н.С.'!L52+'дети судья 10'!L52)/$C$60,2)</f>
        <v>2</v>
      </c>
      <c r="M52" s="16">
        <f>ROUNDDOWN(('Чистякова Н.Д.'!M52+'Крендель П.И.'!M52+'Никитенко А.Н.'!M52+'Беляков А.С.'!M52+'Онянова А.Л.'!M52+'Церковная И.А.'!M52+'Останина И.А.'!M52+'Серебрянникова Е.В.'!M52+'Искакова Н.С.'!M52+'дети судья 10'!M52)/$C$60,2)</f>
        <v>1.75</v>
      </c>
      <c r="N52" s="16">
        <f>ROUNDDOWN(('Чистякова Н.Д.'!N52+'Крендель П.И.'!N52+'Никитенко А.Н.'!N52+'Беляков А.С.'!N52+'Онянова А.Л.'!N52+'Церковная И.А.'!N52+'Останина И.А.'!N52+'Серебрянникова Е.В.'!N52+'Искакова Н.С.'!N52+'дети судья 10'!N52)/$C$60,2)</f>
        <v>1.75</v>
      </c>
      <c r="O52" s="16">
        <f>ROUNDDOWN(('Чистякова Н.Д.'!O52+'Крендель П.И.'!O52+'Никитенко А.Н.'!O52+'Беляков А.С.'!O52+'Онянова А.Л.'!O52+'Церковная И.А.'!O52+'Останина И.А.'!O52+'Серебрянникова Е.В.'!O52+'Искакова Н.С.'!O52+'дети судья 10'!O52)/$C$60,2)</f>
        <v>1.5</v>
      </c>
      <c r="P52" s="16">
        <f>ROUNDDOWN(('Чистякова Н.Д.'!P52+'Крендель П.И.'!P52+'Никитенко А.Н.'!P52+'Беляков А.С.'!P52+'Онянова А.Л.'!P52+'Церковная И.А.'!P52+'Останина И.А.'!P52+'Серебрянникова Е.В.'!P52+'Искакова Н.С.'!P52+'дети судья 10'!P52)/$C$60,2)</f>
        <v>1.25</v>
      </c>
      <c r="Q52" s="16">
        <f>ROUNDDOWN(('Чистякова Н.Д.'!Q52+'Крендель П.И.'!Q52+'Никитенко А.Н.'!Q52+'Беляков А.С.'!Q52+'Онянова А.Л.'!Q52+'Церковная И.А.'!Q52+'Останина И.А.'!Q52+'Серебрянникова Е.В.'!Q52+'Искакова Н.С.'!Q52+'дети судья 10'!Q52)/$C$60,2)</f>
        <v>2</v>
      </c>
      <c r="R52" s="16">
        <f>ROUNDDOWN(('Чистякова Н.Д.'!R52+'Крендель П.И.'!R52+'Никитенко А.Н.'!R52+'Беляков А.С.'!R52+'Онянова А.Л.'!R52+'Церковная И.А.'!R52+'Останина И.А.'!R52+'Серебрянникова Е.В.'!R52+'Искакова Н.С.'!R52+'дети судья 10'!R52)/$C$60,2)</f>
        <v>1</v>
      </c>
      <c r="S52" s="16">
        <f>ROUNDDOWN(('Чистякова Н.Д.'!S52+'Крендель П.И.'!S52+'Никитенко А.Н.'!S52+'Беляков А.С.'!S52+'Онянова А.Л.'!S52+'Церковная И.А.'!S52+'Останина И.А.'!S52+'Серебрянникова Е.В.'!S52+'Искакова Н.С.'!S52+'дети судья 10'!S52)/$C$60,2)</f>
        <v>1.25</v>
      </c>
      <c r="T52" s="16">
        <f>ROUNDDOWN(('Чистякова Н.Д.'!T52+'Крендель П.И.'!T52+'Никитенко А.Н.'!T52+'Беляков А.С.'!T52+'Онянова А.Л.'!T52+'Церковная И.А.'!T52+'Останина И.А.'!T52+'Серебрянникова Е.В.'!T52+'Искакова Н.С.'!T52+'дети судья 10'!T52)/$C$60,2)</f>
        <v>1.25</v>
      </c>
      <c r="U52" s="16">
        <f>ROUNDDOWN(('Чистякова Н.Д.'!U52+'Крендель П.И.'!U52+'Никитенко А.Н.'!U52+'Беляков А.С.'!U52+'Онянова А.Л.'!U52+'Церковная И.А.'!U52+'Останина И.А.'!U52+'Серебрянникова Е.В.'!U52+'Искакова Н.С.'!U52+'дети судья 10'!U52)/$C$60,2)</f>
        <v>0.5</v>
      </c>
      <c r="V52" s="16">
        <f>ROUNDDOWN(('Чистякова Н.Д.'!V52+'Крендель П.И.'!V52+'Никитенко А.Н.'!V52+'Беляков А.С.'!V52+'Онянова А.Л.'!V52+'Церковная И.А.'!V52+'Останина И.А.'!V52+'Серебрянникова Е.В.'!V52+'Искакова Н.С.'!V52+'дети судья 10'!V52)/$C$60,2)</f>
        <v>2</v>
      </c>
      <c r="W52" s="16">
        <f>ROUNDDOWN(('Чистякова Н.Д.'!W52+'Крендель П.И.'!W52+'Никитенко А.Н.'!W52+'Беляков А.С.'!W52+'Онянова А.Л.'!W52+'Церковная И.А.'!W52+'Останина И.А.'!W52+'Серебрянникова Е.В.'!W52+'Искакова Н.С.'!W52+'дети судья 10'!W52)/$C$60,2)</f>
        <v>1.5</v>
      </c>
      <c r="X52" s="16">
        <f>ROUNDDOWN(('Чистякова Н.Д.'!X52+'Крендель П.И.'!X52+'Никитенко А.Н.'!X52+'Беляков А.С.'!X52+'Онянова А.Л.'!X52+'Церковная И.А.'!X52+'Останина И.А.'!X52+'Серебрянникова Е.В.'!X52+'Искакова Н.С.'!X52+'дети судья 10'!X52)/$C$60,2)</f>
        <v>1.75</v>
      </c>
      <c r="Y52" s="16">
        <f>ROUNDDOWN(('Чистякова Н.Д.'!Y52+'Крендель П.И.'!Y52+'Никитенко А.Н.'!Y52+'Беляков А.С.'!Y52+'Онянова А.Л.'!Y52+'Церковная И.А.'!Y52+'Останина И.А.'!Y52+'Серебрянникова Е.В.'!Y52+'Искакова Н.С.'!Y52+'дети судья 10'!Y52)/$C$60,2)</f>
        <v>2</v>
      </c>
      <c r="Z52" s="16">
        <f>ROUNDDOWN(('Чистякова Н.Д.'!Z52+'Крендель П.И.'!Z52+'Никитенко А.Н.'!Z52+'Беляков А.С.'!Z52+'Онянова А.Л.'!Z52+'Церковная И.А.'!Z52+'Останина И.А.'!Z52+'Серебрянникова Е.В.'!Z52+'Искакова Н.С.'!Z52+'дети судья 10'!Z52)/$C$60,2)</f>
        <v>2</v>
      </c>
      <c r="AA52" s="16">
        <f>ROUNDDOWN(('Чистякова Н.Д.'!AA52+'Крендель П.И.'!AA52+'Никитенко А.Н.'!AA52+'Беляков А.С.'!AA52+'Онянова А.Л.'!AA52+'Церковная И.А.'!AA52+'Останина И.А.'!AA52+'Серебрянникова Е.В.'!AA52+'Искакова Н.С.'!AA52+'дети судья 10'!AA52)/$C$60,2)</f>
        <v>1.5</v>
      </c>
      <c r="AB52" s="16">
        <f>ROUNDDOWN(('Чистякова Н.Д.'!AB52+'Крендель П.И.'!AB52+'Никитенко А.Н.'!AB52+'Беляков А.С.'!AB52+'Онянова А.Л.'!AB52+'Церковная И.А.'!AB52+'Останина И.А.'!AB52+'Серебрянникова Е.В.'!AB52+'Искакова Н.С.'!AB52+'дети судья 10'!AB52)/$C$60,2)</f>
        <v>0</v>
      </c>
      <c r="AC52" s="16">
        <f>ROUNDDOWN(('Чистякова Н.Д.'!AC52+'Крендель П.И.'!AC52+'Никитенко А.Н.'!AC52+'Беляков А.С.'!AC52+'Онянова А.Л.'!AC52+'Церковная И.А.'!AC52+'Останина И.А.'!AC52+'Серебрянникова Е.В.'!AC52+'Искакова Н.С.'!AC52+'дети судья 10'!AC52)/$C$60,2)</f>
        <v>0</v>
      </c>
      <c r="AD52" s="16">
        <f>ROUNDDOWN(('Чистякова Н.Д.'!AD52+'Крендель П.И.'!AD52+'Никитенко А.Н.'!AD52+'Беляков А.С.'!AD52+'Онянова А.Л.'!AD52+'Церковная И.А.'!AD52+'Останина И.А.'!AD52+'Серебрянникова Е.В.'!AD52+'Искакова Н.С.'!AD52+'дети судья 10'!AD52)/$C$60,2)</f>
        <v>0</v>
      </c>
      <c r="AE52" s="16">
        <f>ROUNDDOWN(('Чистякова Н.Д.'!AE52+'Крендель П.И.'!AE52+'Никитенко А.Н.'!AE52+'Беляков А.С.'!AE52+'Онянова А.Л.'!AE52+'Церковная И.А.'!AE52+'Останина И.А.'!AE52+'Серебрянникова Е.В.'!AE52+'Искакова Н.С.'!AE52+'дети судья 10'!AE52)/$C$60,2)</f>
        <v>0</v>
      </c>
      <c r="AF52" s="16">
        <f>ROUNDDOWN(('Чистякова Н.Д.'!AF52+'Крендель П.И.'!AF52+'Никитенко А.Н.'!AF52+'Беляков А.С.'!AF52+'Онянова А.Л.'!AF52+'Церковная И.А.'!AF52+'Останина И.А.'!AF52+'Серебрянникова Е.В.'!AF52+'Искакова Н.С.'!AF52+'дети судья 10'!AF52)/$C$60,2)</f>
        <v>0</v>
      </c>
      <c r="AG52" s="16">
        <f>ROUNDDOWN(('Чистякова Н.Д.'!AG52+'Крендель П.И.'!AG52+'Никитенко А.Н.'!AG52+'Беляков А.С.'!AG52+'Онянова А.Л.'!AG52+'Церковная И.А.'!AG52+'Останина И.А.'!AG52+'Серебрянникова Е.В.'!AG52+'Искакова Н.С.'!AG52+'дети судья 10'!AG52)/$C$60,2)</f>
        <v>0</v>
      </c>
      <c r="AH52" s="4"/>
    </row>
    <row r="53" spans="1:34" ht="22.5" customHeight="1">
      <c r="A53" s="31">
        <v>4</v>
      </c>
      <c r="B53" s="94" t="s">
        <v>113</v>
      </c>
      <c r="C53" s="95"/>
      <c r="D53" s="110">
        <v>0.87</v>
      </c>
      <c r="E53" s="111">
        <v>0.5</v>
      </c>
      <c r="F53" s="111">
        <v>0.5</v>
      </c>
      <c r="G53" s="111">
        <v>2.95</v>
      </c>
      <c r="H53" s="111">
        <v>0.2</v>
      </c>
      <c r="I53" s="111">
        <v>1.63</v>
      </c>
      <c r="J53" s="111">
        <v>2.27</v>
      </c>
      <c r="K53" s="111">
        <v>4.62</v>
      </c>
      <c r="L53" s="111">
        <v>2.25</v>
      </c>
      <c r="M53" s="111">
        <v>1.82</v>
      </c>
      <c r="N53" s="111">
        <v>4.32</v>
      </c>
      <c r="O53" s="111">
        <v>3.42</v>
      </c>
      <c r="P53" s="111">
        <v>1.7</v>
      </c>
      <c r="Q53" s="111">
        <v>2.27</v>
      </c>
      <c r="R53" s="111">
        <v>1.6</v>
      </c>
      <c r="S53" s="111">
        <v>1.37</v>
      </c>
      <c r="T53" s="111">
        <v>3.62</v>
      </c>
      <c r="U53" s="111">
        <v>1.9</v>
      </c>
      <c r="V53" s="111">
        <v>2.74</v>
      </c>
      <c r="W53" s="111">
        <v>3.43</v>
      </c>
      <c r="X53" s="111">
        <v>1.34</v>
      </c>
      <c r="Y53" s="111">
        <v>1.32</v>
      </c>
      <c r="Z53" s="111">
        <v>1.62</v>
      </c>
      <c r="AA53" s="111">
        <v>2.63</v>
      </c>
      <c r="AB53" s="15"/>
      <c r="AC53" s="15"/>
      <c r="AD53" s="15"/>
      <c r="AE53" s="15"/>
      <c r="AF53" s="15"/>
      <c r="AG53" s="15"/>
      <c r="AH53" s="4"/>
    </row>
    <row r="54" spans="1:34" ht="22.5" customHeight="1">
      <c r="A54" s="31" t="s">
        <v>3</v>
      </c>
      <c r="B54" s="93" t="s">
        <v>114</v>
      </c>
      <c r="C54" s="75"/>
      <c r="D54" s="110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5"/>
      <c r="AC54" s="15"/>
      <c r="AD54" s="15"/>
      <c r="AE54" s="15"/>
      <c r="AF54" s="15"/>
      <c r="AG54" s="15"/>
      <c r="AH54" s="4"/>
    </row>
    <row r="55" spans="1:34" ht="29.25" customHeight="1">
      <c r="A55" s="12">
        <v>5</v>
      </c>
      <c r="B55" s="93" t="s">
        <v>115</v>
      </c>
      <c r="C55" s="75"/>
      <c r="D55" s="56">
        <f>ROUNDDOWN(('Чистякова Н.Д.'!D55+'Крендель П.И.'!D55+'Никитенко А.Н.'!D55+'Беляков А.С.'!D55+'Онянова А.Л.'!D55+'Церковная И.А.'!D55+'Останина И.А.'!D55+'Серебрянникова Е.В.'!D55+'Искакова Н.С.'!D55+'дети судья 10'!D55)/$C$60,2)</f>
        <v>0.5</v>
      </c>
      <c r="E55" s="16">
        <f>ROUNDDOWN(('Чистякова Н.Д.'!E55+'Крендель П.И.'!E55+'Никитенко А.Н.'!E55+'Беляков А.С.'!E55+'Онянова А.Л.'!E55+'Церковная И.А.'!E55+'Останина И.А.'!E55+'Серебрянникова Е.В.'!E55+'Искакова Н.С.'!E55+'дети судья 10'!E55)/$C$60,2)</f>
        <v>1.5</v>
      </c>
      <c r="F55" s="16">
        <f>ROUNDDOWN(('Чистякова Н.Д.'!F55+'Крендель П.И.'!F55+'Никитенко А.Н.'!F55+'Беляков А.С.'!F55+'Онянова А.Л.'!F55+'Церковная И.А.'!F55+'Останина И.А.'!F55+'Серебрянникова Е.В.'!F55+'Искакова Н.С.'!F55+'дети судья 10'!F55)/$C$60,2)</f>
        <v>1.5</v>
      </c>
      <c r="G55" s="16">
        <f>ROUNDDOWN(('Чистякова Н.Д.'!G55+'Крендель П.И.'!G55+'Никитенко А.Н.'!G55+'Беляков А.С.'!G55+'Онянова А.Л.'!G55+'Церковная И.А.'!G55+'Останина И.А.'!G55+'Серебрянникова Е.В.'!G55+'Искакова Н.С.'!G55+'дети судья 10'!G55)/$C$60,2)</f>
        <v>0</v>
      </c>
      <c r="H55" s="16">
        <f>ROUNDDOWN(('Чистякова Н.Д.'!H55+'Крендель П.И.'!H55+'Никитенко А.Н.'!H55+'Беляков А.С.'!H55+'Онянова А.Л.'!H55+'Церковная И.А.'!H55+'Останина И.А.'!H55+'Серебрянникова Е.В.'!H55+'Искакова Н.С.'!H55+'дети судья 10'!H55)/$C$60,2)</f>
        <v>0.5</v>
      </c>
      <c r="I55" s="16">
        <f>ROUNDDOWN(('Чистякова Н.Д.'!I55+'Крендель П.И.'!I55+'Никитенко А.Н.'!I55+'Беляков А.С.'!I55+'Онянова А.Л.'!I55+'Церковная И.А.'!I55+'Останина И.А.'!I55+'Серебрянникова Е.В.'!I55+'Искакова Н.С.'!I55+'дети судья 10'!I55)/$C$60,2)</f>
        <v>2</v>
      </c>
      <c r="J55" s="16">
        <f>ROUNDDOWN(('Чистякова Н.Д.'!J55+'Крендель П.И.'!J55+'Никитенко А.Н.'!J55+'Беляков А.С.'!J55+'Онянова А.Л.'!J55+'Церковная И.А.'!J55+'Останина И.А.'!J55+'Серебрянникова Е.В.'!J55+'Искакова Н.С.'!J55+'дети судья 10'!J55)/$C$60,2)</f>
        <v>2</v>
      </c>
      <c r="K55" s="16">
        <f>ROUNDDOWN(('Чистякова Н.Д.'!K55+'Крендель П.И.'!K55+'Никитенко А.Н.'!K55+'Беляков А.С.'!K55+'Онянова А.Л.'!K55+'Церковная И.А.'!K55+'Останина И.А.'!K55+'Серебрянникова Е.В.'!K55+'Искакова Н.С.'!K55+'дети судья 10'!K55)/$C$60,2)</f>
        <v>2</v>
      </c>
      <c r="L55" s="16">
        <f>ROUNDDOWN(('Чистякова Н.Д.'!L55+'Крендель П.И.'!L55+'Никитенко А.Н.'!L55+'Беляков А.С.'!L55+'Онянова А.Л.'!L55+'Церковная И.А.'!L55+'Останина И.А.'!L55+'Серебрянникова Е.В.'!L55+'Искакова Н.С.'!L55+'дети судья 10'!L55)/$C$60,2)</f>
        <v>2</v>
      </c>
      <c r="M55" s="16">
        <f>ROUNDDOWN(('Чистякова Н.Д.'!M55+'Крендель П.И.'!M55+'Никитенко А.Н.'!M55+'Беляков А.С.'!M55+'Онянова А.Л.'!M55+'Церковная И.А.'!M55+'Останина И.А.'!M55+'Серебрянникова Е.В.'!M55+'Искакова Н.С.'!M55+'дети судья 10'!M55)/$C$60,2)</f>
        <v>2</v>
      </c>
      <c r="N55" s="16">
        <f>ROUNDDOWN(('Чистякова Н.Д.'!N55+'Крендель П.И.'!N55+'Никитенко А.Н.'!N55+'Беляков А.С.'!N55+'Онянова А.Л.'!N55+'Церковная И.А.'!N55+'Останина И.А.'!N55+'Серебрянникова Е.В.'!N55+'Искакова Н.С.'!N55+'дети судья 10'!N55)/$C$60,2)</f>
        <v>2</v>
      </c>
      <c r="O55" s="16">
        <f>ROUNDDOWN(('Чистякова Н.Д.'!O55+'Крендель П.И.'!O55+'Никитенко А.Н.'!O55+'Беляков А.С.'!O55+'Онянова А.Л.'!O55+'Церковная И.А.'!O55+'Останина И.А.'!O55+'Серебрянникова Е.В.'!O55+'Искакова Н.С.'!O55+'дети судья 10'!O55)/$C$60,2)</f>
        <v>2</v>
      </c>
      <c r="P55" s="16">
        <f>ROUNDDOWN(('Чистякова Н.Д.'!P55+'Крендель П.И.'!P55+'Никитенко А.Н.'!P55+'Беляков А.С.'!P55+'Онянова А.Л.'!P55+'Церковная И.А.'!P55+'Останина И.А.'!P55+'Серебрянникова Е.В.'!P55+'Искакова Н.С.'!P55+'дети судья 10'!P55)/$C$60,2)</f>
        <v>1</v>
      </c>
      <c r="Q55" s="16">
        <f>ROUNDDOWN(('Чистякова Н.Д.'!Q55+'Крендель П.И.'!Q55+'Никитенко А.Н.'!Q55+'Беляков А.С.'!Q55+'Онянова А.Л.'!Q55+'Церковная И.А.'!Q55+'Останина И.А.'!Q55+'Серебрянникова Е.В.'!Q55+'Искакова Н.С.'!Q55+'дети судья 10'!Q55)/$C$60,2)</f>
        <v>1.5</v>
      </c>
      <c r="R55" s="16">
        <f>ROUNDDOWN(('Чистякова Н.Д.'!R55+'Крендель П.И.'!R55+'Никитенко А.Н.'!R55+'Беляков А.С.'!R55+'Онянова А.Л.'!R55+'Церковная И.А.'!R55+'Останина И.А.'!R55+'Серебрянникова Е.В.'!R55+'Искакова Н.С.'!R55+'дети судья 10'!R55)/$C$60,2)</f>
        <v>1</v>
      </c>
      <c r="S55" s="16">
        <f>ROUNDDOWN(('Чистякова Н.Д.'!S55+'Крендель П.И.'!S55+'Никитенко А.Н.'!S55+'Беляков А.С.'!S55+'Онянова А.Л.'!S55+'Церковная И.А.'!S55+'Останина И.А.'!S55+'Серебрянникова Е.В.'!S55+'Искакова Н.С.'!S55+'дети судья 10'!S55)/$C$60,2)</f>
        <v>1.5</v>
      </c>
      <c r="T55" s="16">
        <f>ROUNDDOWN(('Чистякова Н.Д.'!T55+'Крендель П.И.'!T55+'Никитенко А.Н.'!T55+'Беляков А.С.'!T55+'Онянова А.Л.'!T55+'Церковная И.А.'!T55+'Останина И.А.'!T55+'Серебрянникова Е.В.'!T55+'Искакова Н.С.'!T55+'дети судья 10'!T55)/$C$60,2)</f>
        <v>1.5</v>
      </c>
      <c r="U55" s="16">
        <f>ROUNDDOWN(('Чистякова Н.Д.'!U55+'Крендель П.И.'!U55+'Никитенко А.Н.'!U55+'Беляков А.С.'!U55+'Онянова А.Л.'!U55+'Церковная И.А.'!U55+'Останина И.А.'!U55+'Серебрянникова Е.В.'!U55+'Искакова Н.С.'!U55+'дети судья 10'!U55)/$C$60,2)</f>
        <v>1.5</v>
      </c>
      <c r="V55" s="16">
        <f>ROUNDDOWN(('Чистякова Н.Д.'!V55+'Крендель П.И.'!V55+'Никитенко А.Н.'!V55+'Беляков А.С.'!V55+'Онянова А.Л.'!V55+'Церковная И.А.'!V55+'Останина И.А.'!V55+'Серебрянникова Е.В.'!V55+'Искакова Н.С.'!V55+'дети судья 10'!V55)/$C$60,2)</f>
        <v>1.5</v>
      </c>
      <c r="W55" s="16">
        <f>ROUNDDOWN(('Чистякова Н.Д.'!W55+'Крендель П.И.'!W55+'Никитенко А.Н.'!W55+'Беляков А.С.'!W55+'Онянова А.Л.'!W55+'Церковная И.А.'!W55+'Останина И.А.'!W55+'Серебрянникова Е.В.'!W55+'Искакова Н.С.'!W55+'дети судья 10'!W55)/$C$60,2)</f>
        <v>1.5</v>
      </c>
      <c r="X55" s="16">
        <f>ROUNDDOWN(('Чистякова Н.Д.'!X55+'Крендель П.И.'!X55+'Никитенко А.Н.'!X55+'Беляков А.С.'!X55+'Онянова А.Л.'!X55+'Церковная И.А.'!X55+'Останина И.А.'!X55+'Серебрянникова Е.В.'!X55+'Искакова Н.С.'!X55+'дети судья 10'!X55)/$C$60,2)</f>
        <v>0</v>
      </c>
      <c r="Y55" s="16">
        <f>ROUNDDOWN(('Чистякова Н.Д.'!Y55+'Крендель П.И.'!Y55+'Никитенко А.Н.'!Y55+'Беляков А.С.'!Y55+'Онянова А.Л.'!Y55+'Церковная И.А.'!Y55+'Останина И.А.'!Y55+'Серебрянникова Е.В.'!Y55+'Искакова Н.С.'!Y55+'дети судья 10'!Y55)/$C$60,2)</f>
        <v>1.5</v>
      </c>
      <c r="Z55" s="16">
        <f>ROUNDDOWN(('Чистякова Н.Д.'!Z55+'Крендель П.И.'!Z55+'Никитенко А.Н.'!Z55+'Беляков А.С.'!Z55+'Онянова А.Л.'!Z55+'Церковная И.А.'!Z55+'Останина И.А.'!Z55+'Серебрянникова Е.В.'!Z55+'Искакова Н.С.'!Z55+'дети судья 10'!Z55)/$C$60,2)</f>
        <v>1.5</v>
      </c>
      <c r="AA55" s="16">
        <f>ROUNDDOWN(('Чистякова Н.Д.'!AA55+'Крендель П.И.'!AA55+'Никитенко А.Н.'!AA55+'Беляков А.С.'!AA55+'Онянова А.Л.'!AA55+'Церковная И.А.'!AA55+'Останина И.А.'!AA55+'Серебрянникова Е.В.'!AA55+'Искакова Н.С.'!AA55+'дети судья 10'!AA55)/$C$60,2)</f>
        <v>1.5</v>
      </c>
      <c r="AB55" s="16">
        <f>ROUNDDOWN(('Чистякова Н.Д.'!AB55+'Крендель П.И.'!AB55+'Никитенко А.Н.'!AB55+'Беляков А.С.'!AB55+'Онянова А.Л.'!AB55+'Церковная И.А.'!AB55+'Останина И.А.'!AB55+'Серебрянникова Е.В.'!AB55+'Искакова Н.С.'!AB55+'дети судья 10'!AB55)/$C$60,2)</f>
        <v>0</v>
      </c>
      <c r="AC55" s="16">
        <f>ROUNDDOWN(('Чистякова Н.Д.'!AC55+'Крендель П.И.'!AC55+'Никитенко А.Н.'!AC55+'Беляков А.С.'!AC55+'Онянова А.Л.'!AC55+'Церковная И.А.'!AC55+'Останина И.А.'!AC55+'Серебрянникова Е.В.'!AC55+'Искакова Н.С.'!AC55+'дети судья 10'!AC55)/$C$60,2)</f>
        <v>0</v>
      </c>
      <c r="AD55" s="16">
        <f>ROUNDDOWN(('Чистякова Н.Д.'!AD55+'Крендель П.И.'!AD55+'Никитенко А.Н.'!AD55+'Беляков А.С.'!AD55+'Онянова А.Л.'!AD55+'Церковная И.А.'!AD55+'Останина И.А.'!AD55+'Серебрянникова Е.В.'!AD55+'Искакова Н.С.'!AD55+'дети судья 10'!AD55)/$C$60,2)</f>
        <v>0</v>
      </c>
      <c r="AE55" s="16">
        <f>ROUNDDOWN(('Чистякова Н.Д.'!AE55+'Крендель П.И.'!AE55+'Никитенко А.Н.'!AE55+'Беляков А.С.'!AE55+'Онянова А.Л.'!AE55+'Церковная И.А.'!AE55+'Останина И.А.'!AE55+'Серебрянникова Е.В.'!AE55+'Искакова Н.С.'!AE55+'дети судья 10'!AE55)/$C$60,2)</f>
        <v>0</v>
      </c>
      <c r="AF55" s="16">
        <f>ROUNDDOWN(('Чистякова Н.Д.'!AF55+'Крендель П.И.'!AF55+'Никитенко А.Н.'!AF55+'Беляков А.С.'!AF55+'Онянова А.Л.'!AF55+'Церковная И.А.'!AF55+'Останина И.А.'!AF55+'Серебрянникова Е.В.'!AF55+'Искакова Н.С.'!AF55+'дети судья 10'!AF55)/$C$60,2)</f>
        <v>0</v>
      </c>
      <c r="AG55" s="16">
        <f>ROUNDDOWN(('Чистякова Н.Д.'!AG55+'Крендель П.И.'!AG55+'Никитенко А.Н.'!AG55+'Беляков А.С.'!AG55+'Онянова А.Л.'!AG55+'Церковная И.А.'!AG55+'Останина И.А.'!AG55+'Серебрянникова Е.В.'!AG55+'Искакова Н.С.'!AG55+'дети судья 10'!AG55)/$C$60,2)</f>
        <v>0</v>
      </c>
      <c r="AH55" s="4"/>
    </row>
    <row r="56" spans="1:34" ht="18.75" customHeight="1">
      <c r="A56" s="36"/>
      <c r="B56" s="97" t="s">
        <v>92</v>
      </c>
      <c r="C56" s="92"/>
      <c r="D56" s="37">
        <f t="shared" ref="D56:AG56" si="8">D50+D51+D52</f>
        <v>11.25</v>
      </c>
      <c r="E56" s="37">
        <f t="shared" si="8"/>
        <v>11.25</v>
      </c>
      <c r="F56" s="37">
        <f t="shared" si="8"/>
        <v>32</v>
      </c>
      <c r="G56" s="37">
        <f t="shared" si="8"/>
        <v>31.5</v>
      </c>
      <c r="H56" s="37">
        <f t="shared" si="8"/>
        <v>22.25</v>
      </c>
      <c r="I56" s="37">
        <f t="shared" si="8"/>
        <v>31.5</v>
      </c>
      <c r="J56" s="37">
        <f t="shared" si="8"/>
        <v>32</v>
      </c>
      <c r="K56" s="37">
        <f t="shared" si="8"/>
        <v>32</v>
      </c>
      <c r="L56" s="37">
        <f t="shared" si="8"/>
        <v>32</v>
      </c>
      <c r="M56" s="37">
        <f t="shared" si="8"/>
        <v>31.75</v>
      </c>
      <c r="N56" s="37">
        <f t="shared" si="8"/>
        <v>22.75</v>
      </c>
      <c r="O56" s="37">
        <f t="shared" si="8"/>
        <v>31.5</v>
      </c>
      <c r="P56" s="37">
        <f t="shared" si="8"/>
        <v>16.25</v>
      </c>
      <c r="Q56" s="37">
        <f t="shared" si="8"/>
        <v>32</v>
      </c>
      <c r="R56" s="37">
        <f t="shared" si="8"/>
        <v>11</v>
      </c>
      <c r="S56" s="37">
        <f t="shared" si="8"/>
        <v>6.25</v>
      </c>
      <c r="T56" s="37">
        <f t="shared" si="8"/>
        <v>16.25</v>
      </c>
      <c r="U56" s="37">
        <f t="shared" si="8"/>
        <v>10.5</v>
      </c>
      <c r="V56" s="37">
        <f t="shared" si="8"/>
        <v>32</v>
      </c>
      <c r="W56" s="37">
        <f t="shared" si="8"/>
        <v>31.5</v>
      </c>
      <c r="X56" s="37">
        <f t="shared" si="8"/>
        <v>31.75</v>
      </c>
      <c r="Y56" s="37">
        <f t="shared" si="8"/>
        <v>12</v>
      </c>
      <c r="Z56" s="37">
        <f t="shared" si="8"/>
        <v>27</v>
      </c>
      <c r="AA56" s="37">
        <f t="shared" si="8"/>
        <v>22.5</v>
      </c>
      <c r="AB56" s="37">
        <f t="shared" si="8"/>
        <v>0</v>
      </c>
      <c r="AC56" s="37">
        <f t="shared" si="8"/>
        <v>0</v>
      </c>
      <c r="AD56" s="37">
        <f t="shared" si="8"/>
        <v>0</v>
      </c>
      <c r="AE56" s="37">
        <f t="shared" si="8"/>
        <v>0</v>
      </c>
      <c r="AF56" s="37">
        <f t="shared" si="8"/>
        <v>0</v>
      </c>
      <c r="AG56" s="37">
        <f t="shared" si="8"/>
        <v>0</v>
      </c>
      <c r="AH56" s="33"/>
    </row>
    <row r="57" spans="1:34" ht="18.75" customHeight="1">
      <c r="A57" s="40"/>
      <c r="B57" s="41" t="s">
        <v>93</v>
      </c>
      <c r="C57" s="42">
        <v>1</v>
      </c>
      <c r="D57" s="37">
        <f t="shared" ref="D57:AG57" si="9">IF(D41=30,0,_xlfn.RANK.EQ(D41,$D41:$AG41,1))</f>
        <v>30</v>
      </c>
      <c r="E57" s="37">
        <f t="shared" si="9"/>
        <v>5</v>
      </c>
      <c r="F57" s="37">
        <f t="shared" si="9"/>
        <v>9</v>
      </c>
      <c r="G57" s="37">
        <f t="shared" si="9"/>
        <v>23</v>
      </c>
      <c r="H57" s="37">
        <f t="shared" si="9"/>
        <v>22</v>
      </c>
      <c r="I57" s="37">
        <f t="shared" si="9"/>
        <v>1</v>
      </c>
      <c r="J57" s="37">
        <f t="shared" si="9"/>
        <v>15</v>
      </c>
      <c r="K57" s="37">
        <f t="shared" si="9"/>
        <v>21</v>
      </c>
      <c r="L57" s="37">
        <f t="shared" si="9"/>
        <v>20</v>
      </c>
      <c r="M57" s="37">
        <f t="shared" si="9"/>
        <v>17</v>
      </c>
      <c r="N57" s="37">
        <f t="shared" si="9"/>
        <v>4</v>
      </c>
      <c r="O57" s="37">
        <f t="shared" si="9"/>
        <v>16</v>
      </c>
      <c r="P57" s="37">
        <f t="shared" si="9"/>
        <v>9</v>
      </c>
      <c r="Q57" s="37">
        <f t="shared" si="9"/>
        <v>14</v>
      </c>
      <c r="R57" s="37">
        <f t="shared" si="9"/>
        <v>11</v>
      </c>
      <c r="S57" s="37">
        <f t="shared" si="9"/>
        <v>5</v>
      </c>
      <c r="T57" s="37">
        <f t="shared" si="9"/>
        <v>12</v>
      </c>
      <c r="U57" s="37">
        <f t="shared" si="9"/>
        <v>5</v>
      </c>
      <c r="V57" s="37">
        <f t="shared" si="9"/>
        <v>5</v>
      </c>
      <c r="W57" s="37">
        <f t="shared" si="9"/>
        <v>3</v>
      </c>
      <c r="X57" s="37">
        <f t="shared" si="9"/>
        <v>19</v>
      </c>
      <c r="Y57" s="37">
        <f t="shared" si="9"/>
        <v>1</v>
      </c>
      <c r="Z57" s="37">
        <f t="shared" si="9"/>
        <v>12</v>
      </c>
      <c r="AA57" s="37">
        <f t="shared" si="9"/>
        <v>18</v>
      </c>
      <c r="AB57" s="37">
        <f t="shared" si="9"/>
        <v>0</v>
      </c>
      <c r="AC57" s="37">
        <f t="shared" si="9"/>
        <v>0</v>
      </c>
      <c r="AD57" s="37">
        <f t="shared" si="9"/>
        <v>0</v>
      </c>
      <c r="AE57" s="37">
        <f t="shared" si="9"/>
        <v>0</v>
      </c>
      <c r="AF57" s="37">
        <f t="shared" si="9"/>
        <v>0</v>
      </c>
      <c r="AG57" s="37">
        <f t="shared" si="9"/>
        <v>0</v>
      </c>
      <c r="AH57" s="33"/>
    </row>
    <row r="58" spans="1:34" ht="18.75" customHeight="1">
      <c r="A58" s="40"/>
      <c r="B58" s="41"/>
      <c r="C58" s="42">
        <v>2</v>
      </c>
      <c r="D58" s="37">
        <f t="shared" ref="D58:AG58" si="10">IF(D47=0,0,_xlfn.RANK.EQ(D47,$D47:$AG47,0))</f>
        <v>7</v>
      </c>
      <c r="E58" s="37">
        <f t="shared" si="10"/>
        <v>2</v>
      </c>
      <c r="F58" s="37">
        <f t="shared" si="10"/>
        <v>14</v>
      </c>
      <c r="G58" s="37">
        <f t="shared" si="10"/>
        <v>23</v>
      </c>
      <c r="H58" s="37">
        <f t="shared" si="10"/>
        <v>13</v>
      </c>
      <c r="I58" s="37">
        <f t="shared" si="10"/>
        <v>8</v>
      </c>
      <c r="J58" s="37">
        <f t="shared" si="10"/>
        <v>16</v>
      </c>
      <c r="K58" s="37">
        <f t="shared" si="10"/>
        <v>3</v>
      </c>
      <c r="L58" s="37">
        <f t="shared" si="10"/>
        <v>16</v>
      </c>
      <c r="M58" s="37">
        <f t="shared" si="10"/>
        <v>15</v>
      </c>
      <c r="N58" s="37">
        <f t="shared" si="10"/>
        <v>3</v>
      </c>
      <c r="O58" s="37">
        <f t="shared" si="10"/>
        <v>20</v>
      </c>
      <c r="P58" s="37">
        <f t="shared" si="10"/>
        <v>1</v>
      </c>
      <c r="Q58" s="37">
        <f t="shared" si="10"/>
        <v>8</v>
      </c>
      <c r="R58" s="37">
        <f t="shared" si="10"/>
        <v>8</v>
      </c>
      <c r="S58" s="37">
        <f t="shared" si="10"/>
        <v>16</v>
      </c>
      <c r="T58" s="37">
        <f t="shared" si="10"/>
        <v>3</v>
      </c>
      <c r="U58" s="37">
        <f t="shared" si="10"/>
        <v>24</v>
      </c>
      <c r="V58" s="37">
        <f t="shared" si="10"/>
        <v>3</v>
      </c>
      <c r="W58" s="37">
        <f t="shared" si="10"/>
        <v>16</v>
      </c>
      <c r="X58" s="37">
        <f t="shared" si="10"/>
        <v>21</v>
      </c>
      <c r="Y58" s="37">
        <f t="shared" si="10"/>
        <v>8</v>
      </c>
      <c r="Z58" s="37">
        <f t="shared" si="10"/>
        <v>8</v>
      </c>
      <c r="AA58" s="37">
        <f t="shared" si="10"/>
        <v>22</v>
      </c>
      <c r="AB58" s="37">
        <f t="shared" si="10"/>
        <v>0</v>
      </c>
      <c r="AC58" s="37">
        <f t="shared" si="10"/>
        <v>0</v>
      </c>
      <c r="AD58" s="37">
        <f t="shared" si="10"/>
        <v>0</v>
      </c>
      <c r="AE58" s="37">
        <f t="shared" si="10"/>
        <v>0</v>
      </c>
      <c r="AF58" s="37">
        <f t="shared" si="10"/>
        <v>0</v>
      </c>
      <c r="AG58" s="37">
        <f t="shared" si="10"/>
        <v>0</v>
      </c>
      <c r="AH58" s="33"/>
    </row>
    <row r="59" spans="1:34" ht="18.75" customHeight="1">
      <c r="A59" s="40"/>
      <c r="B59" s="41"/>
      <c r="C59" s="42">
        <v>3</v>
      </c>
      <c r="D59" s="37">
        <f t="shared" ref="D59:AG59" si="11">IF(D56=0,0,_xlfn.RANK.EQ(D56,$D56:$AG56,0))</f>
        <v>20</v>
      </c>
      <c r="E59" s="37">
        <f t="shared" si="11"/>
        <v>20</v>
      </c>
      <c r="F59" s="37">
        <f t="shared" si="11"/>
        <v>1</v>
      </c>
      <c r="G59" s="37">
        <f t="shared" si="11"/>
        <v>9</v>
      </c>
      <c r="H59" s="37">
        <f t="shared" si="11"/>
        <v>16</v>
      </c>
      <c r="I59" s="37">
        <f t="shared" si="11"/>
        <v>9</v>
      </c>
      <c r="J59" s="37">
        <f t="shared" si="11"/>
        <v>1</v>
      </c>
      <c r="K59" s="37">
        <f t="shared" si="11"/>
        <v>1</v>
      </c>
      <c r="L59" s="37">
        <f t="shared" si="11"/>
        <v>1</v>
      </c>
      <c r="M59" s="37">
        <f t="shared" si="11"/>
        <v>7</v>
      </c>
      <c r="N59" s="37">
        <f t="shared" si="11"/>
        <v>14</v>
      </c>
      <c r="O59" s="37">
        <f t="shared" si="11"/>
        <v>9</v>
      </c>
      <c r="P59" s="37">
        <f t="shared" si="11"/>
        <v>17</v>
      </c>
      <c r="Q59" s="37">
        <f t="shared" si="11"/>
        <v>1</v>
      </c>
      <c r="R59" s="37">
        <f t="shared" si="11"/>
        <v>22</v>
      </c>
      <c r="S59" s="37">
        <f t="shared" si="11"/>
        <v>24</v>
      </c>
      <c r="T59" s="37">
        <f t="shared" si="11"/>
        <v>17</v>
      </c>
      <c r="U59" s="37">
        <f t="shared" si="11"/>
        <v>23</v>
      </c>
      <c r="V59" s="37">
        <f t="shared" si="11"/>
        <v>1</v>
      </c>
      <c r="W59" s="37">
        <f t="shared" si="11"/>
        <v>9</v>
      </c>
      <c r="X59" s="37">
        <f t="shared" si="11"/>
        <v>7</v>
      </c>
      <c r="Y59" s="37">
        <f t="shared" si="11"/>
        <v>19</v>
      </c>
      <c r="Z59" s="37">
        <f t="shared" si="11"/>
        <v>13</v>
      </c>
      <c r="AA59" s="37">
        <f t="shared" si="11"/>
        <v>15</v>
      </c>
      <c r="AB59" s="37">
        <f t="shared" si="11"/>
        <v>0</v>
      </c>
      <c r="AC59" s="37">
        <f t="shared" si="11"/>
        <v>0</v>
      </c>
      <c r="AD59" s="37">
        <f t="shared" si="11"/>
        <v>0</v>
      </c>
      <c r="AE59" s="37">
        <f t="shared" si="11"/>
        <v>0</v>
      </c>
      <c r="AF59" s="37">
        <f t="shared" si="11"/>
        <v>0</v>
      </c>
      <c r="AG59" s="37">
        <f t="shared" si="11"/>
        <v>0</v>
      </c>
      <c r="AH59" s="33"/>
    </row>
    <row r="60" spans="1:34" ht="15.75" customHeight="1">
      <c r="A60" s="85" t="s">
        <v>102</v>
      </c>
      <c r="B60" s="86"/>
      <c r="C60" s="53">
        <v>4</v>
      </c>
      <c r="D60" s="44">
        <f t="shared" ref="D60:AG60" si="12">IF((D57+D58+D59)=0,90,D57+D58+D59)</f>
        <v>57</v>
      </c>
      <c r="E60" s="44">
        <f t="shared" si="12"/>
        <v>27</v>
      </c>
      <c r="F60" s="44">
        <f t="shared" si="12"/>
        <v>24</v>
      </c>
      <c r="G60" s="44">
        <f t="shared" si="12"/>
        <v>55</v>
      </c>
      <c r="H60" s="44">
        <f t="shared" si="12"/>
        <v>51</v>
      </c>
      <c r="I60" s="44">
        <f t="shared" si="12"/>
        <v>18</v>
      </c>
      <c r="J60" s="44">
        <f t="shared" si="12"/>
        <v>32</v>
      </c>
      <c r="K60" s="44">
        <f t="shared" si="12"/>
        <v>25</v>
      </c>
      <c r="L60" s="44">
        <f t="shared" si="12"/>
        <v>37</v>
      </c>
      <c r="M60" s="44">
        <f t="shared" si="12"/>
        <v>39</v>
      </c>
      <c r="N60" s="44">
        <f t="shared" si="12"/>
        <v>21</v>
      </c>
      <c r="O60" s="44">
        <f t="shared" si="12"/>
        <v>45</v>
      </c>
      <c r="P60" s="44">
        <f t="shared" si="12"/>
        <v>27</v>
      </c>
      <c r="Q60" s="44">
        <f t="shared" si="12"/>
        <v>23</v>
      </c>
      <c r="R60" s="44">
        <f t="shared" si="12"/>
        <v>41</v>
      </c>
      <c r="S60" s="44">
        <f t="shared" si="12"/>
        <v>45</v>
      </c>
      <c r="T60" s="44">
        <f t="shared" si="12"/>
        <v>32</v>
      </c>
      <c r="U60" s="44">
        <f t="shared" si="12"/>
        <v>52</v>
      </c>
      <c r="V60" s="44">
        <f t="shared" si="12"/>
        <v>9</v>
      </c>
      <c r="W60" s="44">
        <f t="shared" si="12"/>
        <v>28</v>
      </c>
      <c r="X60" s="44">
        <f t="shared" si="12"/>
        <v>47</v>
      </c>
      <c r="Y60" s="44">
        <f t="shared" si="12"/>
        <v>28</v>
      </c>
      <c r="Z60" s="44">
        <f t="shared" si="12"/>
        <v>33</v>
      </c>
      <c r="AA60" s="44">
        <f t="shared" si="12"/>
        <v>55</v>
      </c>
      <c r="AB60" s="44">
        <f t="shared" si="12"/>
        <v>90</v>
      </c>
      <c r="AC60" s="44">
        <f t="shared" si="12"/>
        <v>90</v>
      </c>
      <c r="AD60" s="44">
        <f t="shared" si="12"/>
        <v>90</v>
      </c>
      <c r="AE60" s="44">
        <f t="shared" si="12"/>
        <v>90</v>
      </c>
      <c r="AF60" s="44">
        <f t="shared" si="12"/>
        <v>90</v>
      </c>
      <c r="AG60" s="44">
        <f t="shared" si="12"/>
        <v>90</v>
      </c>
      <c r="AH60" s="4"/>
    </row>
    <row r="61" spans="1:34" ht="15.75" customHeight="1">
      <c r="A61" s="45"/>
      <c r="B61" s="20" t="s">
        <v>46</v>
      </c>
      <c r="C61" s="43"/>
      <c r="D61" s="46">
        <f t="shared" ref="D61:AG61" si="13">IF(D60=90,0,_xlfn.RANK.EQ(D60,$D60:$AG60,1))</f>
        <v>24</v>
      </c>
      <c r="E61" s="46">
        <f t="shared" si="13"/>
        <v>7</v>
      </c>
      <c r="F61" s="46">
        <f t="shared" si="13"/>
        <v>5</v>
      </c>
      <c r="G61" s="46">
        <f t="shared" si="13"/>
        <v>22</v>
      </c>
      <c r="H61" s="46">
        <f t="shared" si="13"/>
        <v>20</v>
      </c>
      <c r="I61" s="46">
        <f t="shared" si="13"/>
        <v>2</v>
      </c>
      <c r="J61" s="46">
        <f t="shared" si="13"/>
        <v>11</v>
      </c>
      <c r="K61" s="46">
        <f t="shared" si="13"/>
        <v>6</v>
      </c>
      <c r="L61" s="46">
        <f t="shared" si="13"/>
        <v>14</v>
      </c>
      <c r="M61" s="46">
        <f t="shared" si="13"/>
        <v>15</v>
      </c>
      <c r="N61" s="46">
        <f t="shared" si="13"/>
        <v>3</v>
      </c>
      <c r="O61" s="46">
        <f t="shared" si="13"/>
        <v>17</v>
      </c>
      <c r="P61" s="46">
        <f t="shared" si="13"/>
        <v>7</v>
      </c>
      <c r="Q61" s="46">
        <f t="shared" si="13"/>
        <v>4</v>
      </c>
      <c r="R61" s="46">
        <f t="shared" si="13"/>
        <v>16</v>
      </c>
      <c r="S61" s="46">
        <f t="shared" si="13"/>
        <v>17</v>
      </c>
      <c r="T61" s="46">
        <f t="shared" si="13"/>
        <v>11</v>
      </c>
      <c r="U61" s="46">
        <f t="shared" si="13"/>
        <v>21</v>
      </c>
      <c r="V61" s="46">
        <f t="shared" si="13"/>
        <v>1</v>
      </c>
      <c r="W61" s="46">
        <f t="shared" si="13"/>
        <v>9</v>
      </c>
      <c r="X61" s="46">
        <f t="shared" si="13"/>
        <v>19</v>
      </c>
      <c r="Y61" s="46">
        <f t="shared" si="13"/>
        <v>9</v>
      </c>
      <c r="Z61" s="46">
        <f t="shared" si="13"/>
        <v>13</v>
      </c>
      <c r="AA61" s="46">
        <f t="shared" si="13"/>
        <v>22</v>
      </c>
      <c r="AB61" s="46">
        <f t="shared" si="13"/>
        <v>0</v>
      </c>
      <c r="AC61" s="46">
        <f t="shared" si="13"/>
        <v>0</v>
      </c>
      <c r="AD61" s="46">
        <f t="shared" si="13"/>
        <v>0</v>
      </c>
      <c r="AE61" s="46">
        <f t="shared" si="13"/>
        <v>0</v>
      </c>
      <c r="AF61" s="46">
        <f t="shared" si="13"/>
        <v>0</v>
      </c>
      <c r="AG61" s="46">
        <f t="shared" si="13"/>
        <v>0</v>
      </c>
      <c r="AH61" s="4"/>
    </row>
    <row r="62" spans="1:34" ht="15.75" customHeight="1">
      <c r="A62" s="47"/>
      <c r="B62" s="48" t="s">
        <v>98</v>
      </c>
      <c r="C62" s="47"/>
      <c r="D62" s="49">
        <f t="shared" ref="D62:AG62" si="14">IF((D17+D33+D61)=0,90,D17+D33+D61)</f>
        <v>56</v>
      </c>
      <c r="E62" s="49">
        <f t="shared" si="14"/>
        <v>21</v>
      </c>
      <c r="F62" s="49">
        <f t="shared" si="14"/>
        <v>48</v>
      </c>
      <c r="G62" s="49">
        <f t="shared" si="14"/>
        <v>24</v>
      </c>
      <c r="H62" s="49">
        <f t="shared" si="14"/>
        <v>49</v>
      </c>
      <c r="I62" s="49">
        <f t="shared" si="14"/>
        <v>33</v>
      </c>
      <c r="J62" s="49">
        <f t="shared" si="14"/>
        <v>19</v>
      </c>
      <c r="K62" s="49">
        <f t="shared" si="14"/>
        <v>36</v>
      </c>
      <c r="L62" s="49">
        <f t="shared" si="14"/>
        <v>30</v>
      </c>
      <c r="M62" s="49">
        <f t="shared" si="14"/>
        <v>57</v>
      </c>
      <c r="N62" s="49">
        <f t="shared" si="14"/>
        <v>25</v>
      </c>
      <c r="O62" s="49">
        <f t="shared" si="14"/>
        <v>41</v>
      </c>
      <c r="P62" s="49">
        <f t="shared" si="14"/>
        <v>34</v>
      </c>
      <c r="Q62" s="49">
        <f t="shared" si="14"/>
        <v>22</v>
      </c>
      <c r="R62" s="49">
        <f t="shared" si="14"/>
        <v>60</v>
      </c>
      <c r="S62" s="49">
        <f t="shared" si="14"/>
        <v>47</v>
      </c>
      <c r="T62" s="49">
        <f t="shared" si="14"/>
        <v>38</v>
      </c>
      <c r="U62" s="49">
        <f t="shared" si="14"/>
        <v>62</v>
      </c>
      <c r="V62" s="49">
        <f t="shared" si="14"/>
        <v>33</v>
      </c>
      <c r="W62" s="49">
        <f t="shared" si="14"/>
        <v>13</v>
      </c>
      <c r="X62" s="49">
        <f t="shared" si="14"/>
        <v>33</v>
      </c>
      <c r="Y62" s="49">
        <f t="shared" si="14"/>
        <v>28</v>
      </c>
      <c r="Z62" s="49">
        <f t="shared" si="14"/>
        <v>39</v>
      </c>
      <c r="AA62" s="49">
        <f t="shared" si="14"/>
        <v>43</v>
      </c>
      <c r="AB62" s="49">
        <f t="shared" si="14"/>
        <v>90</v>
      </c>
      <c r="AC62" s="49">
        <f t="shared" si="14"/>
        <v>90</v>
      </c>
      <c r="AD62" s="49">
        <f t="shared" si="14"/>
        <v>90</v>
      </c>
      <c r="AE62" s="49">
        <f t="shared" si="14"/>
        <v>90</v>
      </c>
      <c r="AF62" s="49">
        <f t="shared" si="14"/>
        <v>90</v>
      </c>
      <c r="AG62" s="49">
        <f t="shared" si="14"/>
        <v>90</v>
      </c>
      <c r="AH62" s="4"/>
    </row>
    <row r="63" spans="1:34" ht="15.75" customHeight="1">
      <c r="A63" s="28"/>
      <c r="B63" s="50" t="s">
        <v>101</v>
      </c>
      <c r="C63" s="3"/>
      <c r="D63" s="51">
        <f t="shared" ref="D63:AG63" si="15">IF(D62=90,0,RANK(D62,$D$62:$AG$62,1))</f>
        <v>21</v>
      </c>
      <c r="E63" s="51">
        <f t="shared" si="15"/>
        <v>3</v>
      </c>
      <c r="F63" s="51">
        <f t="shared" si="15"/>
        <v>19</v>
      </c>
      <c r="G63" s="51">
        <f t="shared" si="15"/>
        <v>5</v>
      </c>
      <c r="H63" s="51">
        <f t="shared" si="15"/>
        <v>20</v>
      </c>
      <c r="I63" s="51">
        <f t="shared" si="15"/>
        <v>9</v>
      </c>
      <c r="J63" s="51">
        <f t="shared" si="15"/>
        <v>2</v>
      </c>
      <c r="K63" s="51">
        <f t="shared" si="15"/>
        <v>13</v>
      </c>
      <c r="L63" s="51">
        <f t="shared" si="15"/>
        <v>8</v>
      </c>
      <c r="M63" s="51">
        <f t="shared" si="15"/>
        <v>22</v>
      </c>
      <c r="N63" s="51">
        <f t="shared" si="15"/>
        <v>6</v>
      </c>
      <c r="O63" s="51">
        <f t="shared" si="15"/>
        <v>16</v>
      </c>
      <c r="P63" s="51">
        <f t="shared" si="15"/>
        <v>12</v>
      </c>
      <c r="Q63" s="51">
        <f t="shared" si="15"/>
        <v>4</v>
      </c>
      <c r="R63" s="51">
        <f t="shared" si="15"/>
        <v>23</v>
      </c>
      <c r="S63" s="51">
        <f t="shared" si="15"/>
        <v>18</v>
      </c>
      <c r="T63" s="51">
        <f t="shared" si="15"/>
        <v>14</v>
      </c>
      <c r="U63" s="51">
        <f t="shared" si="15"/>
        <v>24</v>
      </c>
      <c r="V63" s="51">
        <f t="shared" si="15"/>
        <v>9</v>
      </c>
      <c r="W63" s="51">
        <f t="shared" si="15"/>
        <v>1</v>
      </c>
      <c r="X63" s="51">
        <f t="shared" si="15"/>
        <v>9</v>
      </c>
      <c r="Y63" s="51">
        <f t="shared" si="15"/>
        <v>7</v>
      </c>
      <c r="Z63" s="51">
        <f t="shared" si="15"/>
        <v>15</v>
      </c>
      <c r="AA63" s="51">
        <f t="shared" si="15"/>
        <v>17</v>
      </c>
      <c r="AB63" s="51">
        <f t="shared" si="15"/>
        <v>0</v>
      </c>
      <c r="AC63" s="51">
        <f t="shared" si="15"/>
        <v>0</v>
      </c>
      <c r="AD63" s="51">
        <f t="shared" si="15"/>
        <v>0</v>
      </c>
      <c r="AE63" s="51">
        <f t="shared" si="15"/>
        <v>0</v>
      </c>
      <c r="AF63" s="51">
        <f t="shared" si="15"/>
        <v>0</v>
      </c>
      <c r="AG63" s="51">
        <f t="shared" si="15"/>
        <v>0</v>
      </c>
      <c r="AH63" s="4"/>
    </row>
    <row r="64" spans="1:3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</row>
    <row r="65" spans="1:34" ht="15.75" customHeight="1">
      <c r="A65" s="3"/>
      <c r="B65" s="3" t="s">
        <v>121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</row>
    <row r="66" spans="1:34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4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4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4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4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4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4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4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4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4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4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4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4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4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spans="1:3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spans="1:33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spans="1:33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spans="1:33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spans="1:33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spans="1:3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spans="1:33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spans="1:33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spans="1:33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spans="1:33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spans="1:33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spans="1:33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45">
    <mergeCell ref="D49:M49"/>
    <mergeCell ref="N49:W49"/>
    <mergeCell ref="X49:AG49"/>
    <mergeCell ref="B54:C54"/>
    <mergeCell ref="B55:C55"/>
    <mergeCell ref="B56:C56"/>
    <mergeCell ref="A60:B60"/>
    <mergeCell ref="B45:C45"/>
    <mergeCell ref="B46:C46"/>
    <mergeCell ref="B47:C47"/>
    <mergeCell ref="A49:C49"/>
    <mergeCell ref="B44:C44"/>
    <mergeCell ref="B50:C50"/>
    <mergeCell ref="B51:C51"/>
    <mergeCell ref="B52:C52"/>
    <mergeCell ref="B53:C53"/>
    <mergeCell ref="A42:C42"/>
    <mergeCell ref="D42:M42"/>
    <mergeCell ref="N42:W42"/>
    <mergeCell ref="X42:AG42"/>
    <mergeCell ref="B43:C43"/>
    <mergeCell ref="X36:AG36"/>
    <mergeCell ref="B37:C37"/>
    <mergeCell ref="B38:C38"/>
    <mergeCell ref="B39:C39"/>
    <mergeCell ref="B40:C40"/>
    <mergeCell ref="A34:B34"/>
    <mergeCell ref="A35:C35"/>
    <mergeCell ref="A36:C36"/>
    <mergeCell ref="D36:M36"/>
    <mergeCell ref="N36:W36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52" activePane="bottomRight" state="frozen"/>
      <selection pane="topRight" activeCell="D1" sqref="D1"/>
      <selection pane="bottomLeft" activeCell="A5" sqref="A5"/>
      <selection pane="bottomRight" activeCell="D55" sqref="D55:AA55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5" width="14.425781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0</v>
      </c>
      <c r="E16" s="19">
        <f t="shared" si="0"/>
        <v>0</v>
      </c>
      <c r="F16" s="19">
        <f t="shared" si="0"/>
        <v>0</v>
      </c>
      <c r="G16" s="19">
        <f t="shared" si="0"/>
        <v>0</v>
      </c>
      <c r="H16" s="19">
        <f t="shared" si="0"/>
        <v>0</v>
      </c>
      <c r="I16" s="19">
        <f t="shared" si="0"/>
        <v>0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0</v>
      </c>
      <c r="W16" s="19">
        <f t="shared" si="0"/>
        <v>0</v>
      </c>
      <c r="X16" s="19">
        <f t="shared" si="0"/>
        <v>0</v>
      </c>
      <c r="Y16" s="19">
        <f t="shared" si="0"/>
        <v>0</v>
      </c>
      <c r="Z16" s="19">
        <f t="shared" si="0"/>
        <v>0</v>
      </c>
      <c r="AA16" s="19">
        <f t="shared" si="0"/>
        <v>0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0</v>
      </c>
      <c r="E17" s="22">
        <f t="shared" si="1"/>
        <v>0</v>
      </c>
      <c r="F17" s="22">
        <f t="shared" si="1"/>
        <v>0</v>
      </c>
      <c r="G17" s="22">
        <f t="shared" si="1"/>
        <v>0</v>
      </c>
      <c r="H17" s="22">
        <f t="shared" si="1"/>
        <v>0</v>
      </c>
      <c r="I17" s="22">
        <f t="shared" si="1"/>
        <v>0</v>
      </c>
      <c r="J17" s="22">
        <f t="shared" si="1"/>
        <v>0</v>
      </c>
      <c r="K17" s="22">
        <f t="shared" si="1"/>
        <v>0</v>
      </c>
      <c r="L17" s="22">
        <f t="shared" si="1"/>
        <v>0</v>
      </c>
      <c r="M17" s="22">
        <f t="shared" si="1"/>
        <v>0</v>
      </c>
      <c r="N17" s="22">
        <f t="shared" si="1"/>
        <v>0</v>
      </c>
      <c r="O17" s="22">
        <f t="shared" si="1"/>
        <v>0</v>
      </c>
      <c r="P17" s="22">
        <f t="shared" si="1"/>
        <v>0</v>
      </c>
      <c r="Q17" s="22">
        <f t="shared" si="1"/>
        <v>0</v>
      </c>
      <c r="R17" s="22">
        <f t="shared" si="1"/>
        <v>0</v>
      </c>
      <c r="S17" s="22">
        <f t="shared" si="1"/>
        <v>0</v>
      </c>
      <c r="T17" s="22">
        <f t="shared" si="1"/>
        <v>0</v>
      </c>
      <c r="U17" s="22">
        <f t="shared" si="1"/>
        <v>0</v>
      </c>
      <c r="V17" s="22">
        <f t="shared" si="1"/>
        <v>0</v>
      </c>
      <c r="W17" s="22">
        <f t="shared" si="1"/>
        <v>0</v>
      </c>
      <c r="X17" s="22">
        <f t="shared" si="1"/>
        <v>0</v>
      </c>
      <c r="Y17" s="22">
        <f t="shared" si="1"/>
        <v>0</v>
      </c>
      <c r="Z17" s="22">
        <f t="shared" si="1"/>
        <v>0</v>
      </c>
      <c r="AA17" s="22">
        <f t="shared" si="1"/>
        <v>0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11">
        <v>2</v>
      </c>
      <c r="E20" s="111">
        <v>2</v>
      </c>
      <c r="F20" s="111">
        <v>2</v>
      </c>
      <c r="G20" s="111">
        <v>2</v>
      </c>
      <c r="H20" s="111">
        <v>1</v>
      </c>
      <c r="I20" s="111">
        <v>2</v>
      </c>
      <c r="J20" s="111">
        <v>1</v>
      </c>
      <c r="K20" s="111">
        <v>1</v>
      </c>
      <c r="L20" s="111">
        <v>1</v>
      </c>
      <c r="M20" s="111">
        <v>2</v>
      </c>
      <c r="N20" s="111">
        <v>2</v>
      </c>
      <c r="O20" s="111">
        <v>2</v>
      </c>
      <c r="P20" s="111">
        <v>2</v>
      </c>
      <c r="Q20" s="111">
        <v>2</v>
      </c>
      <c r="R20" s="111">
        <v>2</v>
      </c>
      <c r="S20" s="111">
        <v>2</v>
      </c>
      <c r="T20" s="111">
        <v>2</v>
      </c>
      <c r="U20" s="111">
        <v>1</v>
      </c>
      <c r="V20" s="111">
        <v>1</v>
      </c>
      <c r="W20" s="111">
        <v>1</v>
      </c>
      <c r="X20" s="111">
        <v>2</v>
      </c>
      <c r="Y20" s="111">
        <v>2</v>
      </c>
      <c r="Z20" s="111">
        <v>2</v>
      </c>
      <c r="AA20" s="111">
        <v>2</v>
      </c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11">
        <v>2</v>
      </c>
      <c r="E21" s="111">
        <v>2</v>
      </c>
      <c r="F21" s="111">
        <v>3</v>
      </c>
      <c r="G21" s="111">
        <v>3</v>
      </c>
      <c r="H21" s="111">
        <v>3</v>
      </c>
      <c r="I21" s="111">
        <v>2</v>
      </c>
      <c r="J21" s="111">
        <v>2</v>
      </c>
      <c r="K21" s="111">
        <v>2</v>
      </c>
      <c r="L21" s="111">
        <v>3</v>
      </c>
      <c r="M21" s="111">
        <v>3</v>
      </c>
      <c r="N21" s="111">
        <v>3</v>
      </c>
      <c r="O21" s="111">
        <v>3</v>
      </c>
      <c r="P21" s="111">
        <v>2</v>
      </c>
      <c r="Q21" s="111">
        <v>3</v>
      </c>
      <c r="R21" s="111">
        <v>2</v>
      </c>
      <c r="S21" s="111">
        <v>3</v>
      </c>
      <c r="T21" s="111">
        <v>3</v>
      </c>
      <c r="U21" s="111">
        <v>3</v>
      </c>
      <c r="V21" s="111">
        <v>2</v>
      </c>
      <c r="W21" s="111">
        <v>3</v>
      </c>
      <c r="X21" s="111">
        <v>2</v>
      </c>
      <c r="Y21" s="111">
        <v>3</v>
      </c>
      <c r="Z21" s="111">
        <v>3</v>
      </c>
      <c r="AA21" s="111">
        <v>3</v>
      </c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11">
        <v>2</v>
      </c>
      <c r="E22" s="111">
        <v>2</v>
      </c>
      <c r="F22" s="111">
        <v>3</v>
      </c>
      <c r="G22" s="111">
        <v>3</v>
      </c>
      <c r="H22" s="111">
        <v>2</v>
      </c>
      <c r="I22" s="111">
        <v>2</v>
      </c>
      <c r="J22" s="111">
        <v>2</v>
      </c>
      <c r="K22" s="111">
        <v>2</v>
      </c>
      <c r="L22" s="111">
        <v>2</v>
      </c>
      <c r="M22" s="111">
        <v>3</v>
      </c>
      <c r="N22" s="111">
        <v>2</v>
      </c>
      <c r="O22" s="111">
        <v>3</v>
      </c>
      <c r="P22" s="111">
        <v>2</v>
      </c>
      <c r="Q22" s="111">
        <v>2</v>
      </c>
      <c r="R22" s="111">
        <v>2</v>
      </c>
      <c r="S22" s="111">
        <v>3</v>
      </c>
      <c r="T22" s="111">
        <v>3</v>
      </c>
      <c r="U22" s="111">
        <v>3</v>
      </c>
      <c r="V22" s="111">
        <v>2</v>
      </c>
      <c r="W22" s="111">
        <v>3</v>
      </c>
      <c r="X22" s="111">
        <v>2</v>
      </c>
      <c r="Y22" s="111">
        <v>2</v>
      </c>
      <c r="Z22" s="111">
        <v>2</v>
      </c>
      <c r="AA22" s="111">
        <v>3</v>
      </c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11">
        <v>1</v>
      </c>
      <c r="E23" s="111">
        <v>1</v>
      </c>
      <c r="F23" s="111">
        <v>2</v>
      </c>
      <c r="G23" s="111">
        <v>2</v>
      </c>
      <c r="H23" s="111">
        <v>1</v>
      </c>
      <c r="I23" s="111">
        <v>1</v>
      </c>
      <c r="J23" s="111">
        <v>1</v>
      </c>
      <c r="K23" s="111">
        <v>1</v>
      </c>
      <c r="L23" s="111">
        <v>2</v>
      </c>
      <c r="M23" s="111">
        <v>2</v>
      </c>
      <c r="N23" s="111">
        <v>2</v>
      </c>
      <c r="O23" s="111">
        <v>2</v>
      </c>
      <c r="P23" s="111">
        <v>2</v>
      </c>
      <c r="Q23" s="111">
        <v>2</v>
      </c>
      <c r="R23" s="111">
        <v>1</v>
      </c>
      <c r="S23" s="111">
        <v>2</v>
      </c>
      <c r="T23" s="111">
        <v>2</v>
      </c>
      <c r="U23" s="111">
        <v>1</v>
      </c>
      <c r="V23" s="111">
        <v>1</v>
      </c>
      <c r="W23" s="111">
        <v>1</v>
      </c>
      <c r="X23" s="111">
        <v>2</v>
      </c>
      <c r="Y23" s="111">
        <v>2</v>
      </c>
      <c r="Z23" s="111">
        <v>1</v>
      </c>
      <c r="AA23" s="111">
        <v>3</v>
      </c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11">
        <v>2</v>
      </c>
      <c r="E24" s="111">
        <v>2</v>
      </c>
      <c r="F24" s="111">
        <v>3</v>
      </c>
      <c r="G24" s="111">
        <v>3</v>
      </c>
      <c r="H24" s="111">
        <v>3</v>
      </c>
      <c r="I24" s="111">
        <v>2</v>
      </c>
      <c r="J24" s="111">
        <v>2</v>
      </c>
      <c r="K24" s="111">
        <v>2</v>
      </c>
      <c r="L24" s="111">
        <v>2</v>
      </c>
      <c r="M24" s="111">
        <v>2</v>
      </c>
      <c r="N24" s="111">
        <v>2</v>
      </c>
      <c r="O24" s="111">
        <v>3</v>
      </c>
      <c r="P24" s="111">
        <v>2</v>
      </c>
      <c r="Q24" s="111">
        <v>2</v>
      </c>
      <c r="R24" s="111">
        <v>2</v>
      </c>
      <c r="S24" s="111">
        <v>3</v>
      </c>
      <c r="T24" s="111">
        <v>3</v>
      </c>
      <c r="U24" s="111">
        <v>2</v>
      </c>
      <c r="V24" s="111">
        <v>1</v>
      </c>
      <c r="W24" s="111">
        <v>2</v>
      </c>
      <c r="X24" s="111">
        <v>2</v>
      </c>
      <c r="Y24" s="111">
        <v>2</v>
      </c>
      <c r="Z24" s="111">
        <v>3</v>
      </c>
      <c r="AA24" s="111">
        <v>3</v>
      </c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11">
        <v>2</v>
      </c>
      <c r="E25" s="111">
        <v>3</v>
      </c>
      <c r="F25" s="111">
        <v>3</v>
      </c>
      <c r="G25" s="111">
        <v>3</v>
      </c>
      <c r="H25" s="111">
        <v>2</v>
      </c>
      <c r="I25" s="111">
        <v>2</v>
      </c>
      <c r="J25" s="111">
        <v>2</v>
      </c>
      <c r="K25" s="111">
        <v>2</v>
      </c>
      <c r="L25" s="111">
        <v>2</v>
      </c>
      <c r="M25" s="111">
        <v>2</v>
      </c>
      <c r="N25" s="111">
        <v>2</v>
      </c>
      <c r="O25" s="111">
        <v>2</v>
      </c>
      <c r="P25" s="111">
        <v>2</v>
      </c>
      <c r="Q25" s="111">
        <v>3</v>
      </c>
      <c r="R25" s="111">
        <v>1</v>
      </c>
      <c r="S25" s="111">
        <v>3</v>
      </c>
      <c r="T25" s="111">
        <v>3</v>
      </c>
      <c r="U25" s="111">
        <v>3</v>
      </c>
      <c r="V25" s="111">
        <v>1</v>
      </c>
      <c r="W25" s="111">
        <v>3</v>
      </c>
      <c r="X25" s="111">
        <v>2</v>
      </c>
      <c r="Y25" s="111">
        <v>2</v>
      </c>
      <c r="Z25" s="111">
        <v>3</v>
      </c>
      <c r="AA25" s="111">
        <v>3</v>
      </c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11">
        <v>1</v>
      </c>
      <c r="E26" s="111">
        <v>3</v>
      </c>
      <c r="F26" s="111">
        <v>2</v>
      </c>
      <c r="G26" s="111">
        <v>3</v>
      </c>
      <c r="H26" s="111">
        <v>3</v>
      </c>
      <c r="I26" s="111">
        <v>2</v>
      </c>
      <c r="J26" s="111">
        <v>3</v>
      </c>
      <c r="K26" s="111">
        <v>1</v>
      </c>
      <c r="L26" s="111">
        <v>1</v>
      </c>
      <c r="M26" s="111">
        <v>2</v>
      </c>
      <c r="N26" s="111">
        <v>3</v>
      </c>
      <c r="O26" s="111">
        <v>3</v>
      </c>
      <c r="P26" s="111">
        <v>3</v>
      </c>
      <c r="Q26" s="111">
        <v>3</v>
      </c>
      <c r="R26" s="111">
        <v>1</v>
      </c>
      <c r="S26" s="111">
        <v>2</v>
      </c>
      <c r="T26" s="111">
        <v>2</v>
      </c>
      <c r="U26" s="111">
        <v>2</v>
      </c>
      <c r="V26" s="111">
        <v>1</v>
      </c>
      <c r="W26" s="111">
        <v>1</v>
      </c>
      <c r="X26" s="111">
        <v>2</v>
      </c>
      <c r="Y26" s="111">
        <v>2</v>
      </c>
      <c r="Z26" s="111">
        <v>3</v>
      </c>
      <c r="AA26" s="111">
        <v>3</v>
      </c>
      <c r="AB26" s="15"/>
      <c r="AC26" s="15"/>
      <c r="AD26" s="15"/>
      <c r="AE26" s="15"/>
      <c r="AF26" s="15"/>
      <c r="AG26" s="15"/>
      <c r="AH26" s="4"/>
      <c r="AI26" s="4"/>
    </row>
    <row r="27" spans="1:35" ht="15.75" customHeight="1">
      <c r="A27" s="12">
        <v>8</v>
      </c>
      <c r="B27" s="24" t="s">
        <v>56</v>
      </c>
      <c r="C27" s="14">
        <v>3</v>
      </c>
      <c r="D27" s="111">
        <v>3</v>
      </c>
      <c r="E27" s="111">
        <v>3</v>
      </c>
      <c r="F27" s="111">
        <v>3</v>
      </c>
      <c r="G27" s="111">
        <v>3</v>
      </c>
      <c r="H27" s="111">
        <v>3</v>
      </c>
      <c r="I27" s="111">
        <v>3</v>
      </c>
      <c r="J27" s="111">
        <v>2</v>
      </c>
      <c r="K27" s="111">
        <v>2</v>
      </c>
      <c r="L27" s="111">
        <v>2</v>
      </c>
      <c r="M27" s="111">
        <v>2</v>
      </c>
      <c r="N27" s="111">
        <v>2</v>
      </c>
      <c r="O27" s="111">
        <v>3</v>
      </c>
      <c r="P27" s="111">
        <v>3</v>
      </c>
      <c r="Q27" s="111">
        <v>3</v>
      </c>
      <c r="R27" s="111">
        <v>2</v>
      </c>
      <c r="S27" s="111">
        <v>3</v>
      </c>
      <c r="T27" s="111">
        <v>2</v>
      </c>
      <c r="U27" s="111">
        <v>3</v>
      </c>
      <c r="V27" s="111">
        <v>1</v>
      </c>
      <c r="W27" s="111">
        <v>3</v>
      </c>
      <c r="X27" s="111">
        <v>2</v>
      </c>
      <c r="Y27" s="111">
        <v>2</v>
      </c>
      <c r="Z27" s="111">
        <v>2</v>
      </c>
      <c r="AA27" s="111">
        <v>3</v>
      </c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11">
        <v>3</v>
      </c>
      <c r="E28" s="111">
        <v>3</v>
      </c>
      <c r="F28" s="111">
        <v>3</v>
      </c>
      <c r="G28" s="111">
        <v>3</v>
      </c>
      <c r="H28" s="111">
        <v>3</v>
      </c>
      <c r="I28" s="111">
        <v>3</v>
      </c>
      <c r="J28" s="111">
        <v>2</v>
      </c>
      <c r="K28" s="111">
        <v>3</v>
      </c>
      <c r="L28" s="111">
        <v>2</v>
      </c>
      <c r="M28" s="111">
        <v>2</v>
      </c>
      <c r="N28" s="111">
        <v>3</v>
      </c>
      <c r="O28" s="111">
        <v>3</v>
      </c>
      <c r="P28" s="111">
        <v>3</v>
      </c>
      <c r="Q28" s="111">
        <v>3</v>
      </c>
      <c r="R28" s="111">
        <v>1</v>
      </c>
      <c r="S28" s="111">
        <v>3</v>
      </c>
      <c r="T28" s="111">
        <v>3</v>
      </c>
      <c r="U28" s="111">
        <v>3</v>
      </c>
      <c r="V28" s="111">
        <v>1</v>
      </c>
      <c r="W28" s="111">
        <v>3</v>
      </c>
      <c r="X28" s="111">
        <v>2</v>
      </c>
      <c r="Y28" s="111">
        <v>2</v>
      </c>
      <c r="Z28" s="111">
        <v>2</v>
      </c>
      <c r="AA28" s="111">
        <v>3</v>
      </c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11">
        <v>2</v>
      </c>
      <c r="E29" s="111">
        <v>3</v>
      </c>
      <c r="F29" s="111">
        <v>2</v>
      </c>
      <c r="G29" s="111">
        <v>3</v>
      </c>
      <c r="H29" s="111">
        <v>3</v>
      </c>
      <c r="I29" s="111">
        <v>2</v>
      </c>
      <c r="J29" s="111">
        <v>2</v>
      </c>
      <c r="K29" s="111">
        <v>2</v>
      </c>
      <c r="L29" s="111">
        <v>1</v>
      </c>
      <c r="M29" s="111">
        <v>3</v>
      </c>
      <c r="N29" s="111">
        <v>2</v>
      </c>
      <c r="O29" s="111">
        <v>3</v>
      </c>
      <c r="P29" s="111">
        <v>2</v>
      </c>
      <c r="Q29" s="111">
        <v>2</v>
      </c>
      <c r="R29" s="111">
        <v>2</v>
      </c>
      <c r="S29" s="111">
        <v>2</v>
      </c>
      <c r="T29" s="111">
        <v>2</v>
      </c>
      <c r="U29" s="111">
        <v>2</v>
      </c>
      <c r="V29" s="111">
        <v>1</v>
      </c>
      <c r="W29" s="111">
        <v>2</v>
      </c>
      <c r="X29" s="111">
        <v>2</v>
      </c>
      <c r="Y29" s="111">
        <v>2</v>
      </c>
      <c r="Z29" s="111">
        <v>2</v>
      </c>
      <c r="AA29" s="111">
        <v>3</v>
      </c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11">
        <v>2</v>
      </c>
      <c r="E30" s="111">
        <v>2</v>
      </c>
      <c r="F30" s="111">
        <v>2</v>
      </c>
      <c r="G30" s="111">
        <v>3</v>
      </c>
      <c r="H30" s="111">
        <v>2</v>
      </c>
      <c r="I30" s="111">
        <v>2</v>
      </c>
      <c r="J30" s="111">
        <v>1</v>
      </c>
      <c r="K30" s="111">
        <v>2</v>
      </c>
      <c r="L30" s="111">
        <v>2</v>
      </c>
      <c r="M30" s="111">
        <v>3</v>
      </c>
      <c r="N30" s="111">
        <v>3</v>
      </c>
      <c r="O30" s="111">
        <v>2</v>
      </c>
      <c r="P30" s="111">
        <v>2</v>
      </c>
      <c r="Q30" s="111">
        <v>2</v>
      </c>
      <c r="R30" s="111">
        <v>2</v>
      </c>
      <c r="S30" s="111">
        <v>2</v>
      </c>
      <c r="T30" s="111">
        <v>1</v>
      </c>
      <c r="U30" s="111">
        <v>2</v>
      </c>
      <c r="V30" s="111">
        <v>1</v>
      </c>
      <c r="W30" s="111">
        <v>3</v>
      </c>
      <c r="X30" s="111">
        <v>2</v>
      </c>
      <c r="Y30" s="111">
        <v>3</v>
      </c>
      <c r="Z30" s="111">
        <v>2</v>
      </c>
      <c r="AA30" s="111">
        <v>2</v>
      </c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11">
        <v>2</v>
      </c>
      <c r="E31" s="111">
        <v>3</v>
      </c>
      <c r="F31" s="111">
        <v>2</v>
      </c>
      <c r="G31" s="111">
        <v>3</v>
      </c>
      <c r="H31" s="111">
        <v>2</v>
      </c>
      <c r="I31" s="111">
        <v>1</v>
      </c>
      <c r="J31" s="111">
        <v>2</v>
      </c>
      <c r="K31" s="111">
        <v>2</v>
      </c>
      <c r="L31" s="111">
        <v>2</v>
      </c>
      <c r="M31" s="111">
        <v>3</v>
      </c>
      <c r="N31" s="111">
        <v>2</v>
      </c>
      <c r="O31" s="111">
        <v>3</v>
      </c>
      <c r="P31" s="111">
        <v>2</v>
      </c>
      <c r="Q31" s="111">
        <v>2</v>
      </c>
      <c r="R31" s="111">
        <v>1</v>
      </c>
      <c r="S31" s="111">
        <v>3</v>
      </c>
      <c r="T31" s="111">
        <v>3</v>
      </c>
      <c r="U31" s="111">
        <v>2</v>
      </c>
      <c r="V31" s="111">
        <v>1</v>
      </c>
      <c r="W31" s="111">
        <v>2</v>
      </c>
      <c r="X31" s="111">
        <v>1</v>
      </c>
      <c r="Y31" s="111">
        <v>2</v>
      </c>
      <c r="Z31" s="111">
        <v>2</v>
      </c>
      <c r="AA31" s="111">
        <v>3</v>
      </c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24</v>
      </c>
      <c r="E32" s="27">
        <f t="shared" si="2"/>
        <v>29</v>
      </c>
      <c r="F32" s="27">
        <f t="shared" si="2"/>
        <v>30</v>
      </c>
      <c r="G32" s="27">
        <f t="shared" si="2"/>
        <v>34</v>
      </c>
      <c r="H32" s="27">
        <f t="shared" si="2"/>
        <v>28</v>
      </c>
      <c r="I32" s="27">
        <f t="shared" si="2"/>
        <v>24</v>
      </c>
      <c r="J32" s="27">
        <f t="shared" si="2"/>
        <v>22</v>
      </c>
      <c r="K32" s="27">
        <f t="shared" si="2"/>
        <v>22</v>
      </c>
      <c r="L32" s="27">
        <f t="shared" si="2"/>
        <v>22</v>
      </c>
      <c r="M32" s="27">
        <f t="shared" si="2"/>
        <v>29</v>
      </c>
      <c r="N32" s="27">
        <f t="shared" si="2"/>
        <v>28</v>
      </c>
      <c r="O32" s="27">
        <f t="shared" si="2"/>
        <v>32</v>
      </c>
      <c r="P32" s="27">
        <f t="shared" si="2"/>
        <v>27</v>
      </c>
      <c r="Q32" s="27">
        <f t="shared" si="2"/>
        <v>29</v>
      </c>
      <c r="R32" s="27">
        <f t="shared" si="2"/>
        <v>19</v>
      </c>
      <c r="S32" s="27">
        <f t="shared" si="2"/>
        <v>31</v>
      </c>
      <c r="T32" s="27">
        <f t="shared" si="2"/>
        <v>29</v>
      </c>
      <c r="U32" s="27">
        <f t="shared" si="2"/>
        <v>27</v>
      </c>
      <c r="V32" s="27">
        <f t="shared" si="2"/>
        <v>14</v>
      </c>
      <c r="W32" s="27">
        <f t="shared" si="2"/>
        <v>27</v>
      </c>
      <c r="X32" s="27">
        <f t="shared" si="2"/>
        <v>23</v>
      </c>
      <c r="Y32" s="27">
        <f t="shared" si="2"/>
        <v>26</v>
      </c>
      <c r="Z32" s="27">
        <f t="shared" si="2"/>
        <v>27</v>
      </c>
      <c r="AA32" s="27">
        <f t="shared" si="2"/>
        <v>34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17</v>
      </c>
      <c r="E33" s="21">
        <f t="shared" si="3"/>
        <v>6</v>
      </c>
      <c r="F33" s="21">
        <f t="shared" si="3"/>
        <v>5</v>
      </c>
      <c r="G33" s="21">
        <f t="shared" si="3"/>
        <v>1</v>
      </c>
      <c r="H33" s="21">
        <f t="shared" si="3"/>
        <v>10</v>
      </c>
      <c r="I33" s="21">
        <f t="shared" si="3"/>
        <v>17</v>
      </c>
      <c r="J33" s="21">
        <f t="shared" si="3"/>
        <v>20</v>
      </c>
      <c r="K33" s="21">
        <f t="shared" si="3"/>
        <v>20</v>
      </c>
      <c r="L33" s="21">
        <f t="shared" si="3"/>
        <v>20</v>
      </c>
      <c r="M33" s="21">
        <f t="shared" si="3"/>
        <v>6</v>
      </c>
      <c r="N33" s="21">
        <f t="shared" si="3"/>
        <v>10</v>
      </c>
      <c r="O33" s="21">
        <f t="shared" si="3"/>
        <v>3</v>
      </c>
      <c r="P33" s="21">
        <f t="shared" si="3"/>
        <v>12</v>
      </c>
      <c r="Q33" s="21">
        <f t="shared" si="3"/>
        <v>6</v>
      </c>
      <c r="R33" s="21">
        <f t="shared" si="3"/>
        <v>23</v>
      </c>
      <c r="S33" s="21">
        <f t="shared" si="3"/>
        <v>4</v>
      </c>
      <c r="T33" s="21">
        <f t="shared" si="3"/>
        <v>6</v>
      </c>
      <c r="U33" s="21">
        <f t="shared" si="3"/>
        <v>12</v>
      </c>
      <c r="V33" s="21">
        <f t="shared" si="3"/>
        <v>24</v>
      </c>
      <c r="W33" s="21">
        <f t="shared" si="3"/>
        <v>12</v>
      </c>
      <c r="X33" s="21">
        <f t="shared" si="3"/>
        <v>19</v>
      </c>
      <c r="Y33" s="21">
        <f t="shared" si="3"/>
        <v>16</v>
      </c>
      <c r="Z33" s="21">
        <f t="shared" si="3"/>
        <v>12</v>
      </c>
      <c r="AA33" s="21">
        <f t="shared" si="3"/>
        <v>1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31.5" customHeight="1">
      <c r="A37" s="57">
        <v>1</v>
      </c>
      <c r="B37" s="93" t="s">
        <v>195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24" customHeight="1">
      <c r="A38" s="57">
        <v>2</v>
      </c>
      <c r="B38" s="93" t="s">
        <v>196</v>
      </c>
      <c r="C38" s="75"/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2</v>
      </c>
      <c r="K38" s="111">
        <v>0</v>
      </c>
      <c r="L38" s="111">
        <v>0</v>
      </c>
      <c r="M38" s="111">
        <v>2</v>
      </c>
      <c r="N38" s="111">
        <v>1</v>
      </c>
      <c r="O38" s="111">
        <v>0</v>
      </c>
      <c r="P38" s="111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1</v>
      </c>
      <c r="W38" s="111">
        <v>0</v>
      </c>
      <c r="X38" s="111">
        <v>1</v>
      </c>
      <c r="Y38" s="111">
        <v>0</v>
      </c>
      <c r="Z38" s="111">
        <v>1</v>
      </c>
      <c r="AA38" s="111">
        <v>0</v>
      </c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197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30</v>
      </c>
      <c r="E41" s="35">
        <f t="shared" si="5"/>
        <v>11</v>
      </c>
      <c r="F41" s="35">
        <f t="shared" si="5"/>
        <v>11</v>
      </c>
      <c r="G41" s="35">
        <f t="shared" si="5"/>
        <v>27</v>
      </c>
      <c r="H41" s="35">
        <f t="shared" si="5"/>
        <v>26</v>
      </c>
      <c r="I41" s="35">
        <f t="shared" si="5"/>
        <v>2</v>
      </c>
      <c r="J41" s="35">
        <f t="shared" si="5"/>
        <v>19</v>
      </c>
      <c r="K41" s="35">
        <f t="shared" si="5"/>
        <v>23</v>
      </c>
      <c r="L41" s="35">
        <f t="shared" si="5"/>
        <v>22</v>
      </c>
      <c r="M41" s="35">
        <f t="shared" si="5"/>
        <v>21</v>
      </c>
      <c r="N41" s="35">
        <f t="shared" si="5"/>
        <v>6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11</v>
      </c>
      <c r="W41" s="35">
        <f t="shared" si="5"/>
        <v>5</v>
      </c>
      <c r="X41" s="35">
        <f t="shared" si="5"/>
        <v>21</v>
      </c>
      <c r="Y41" s="35">
        <f t="shared" si="5"/>
        <v>2</v>
      </c>
      <c r="Z41" s="35">
        <f t="shared" si="5"/>
        <v>15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105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4" customHeight="1">
      <c r="A43" s="57">
        <v>1</v>
      </c>
      <c r="B43" s="93" t="s">
        <v>198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12" customHeight="1">
      <c r="A44" s="57">
        <v>2</v>
      </c>
      <c r="B44" s="93" t="s">
        <v>199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33" customHeight="1">
      <c r="A45" s="57">
        <v>3</v>
      </c>
      <c r="B45" s="93" t="s">
        <v>200</v>
      </c>
      <c r="C45" s="75"/>
      <c r="D45" s="111">
        <v>2</v>
      </c>
      <c r="E45" s="111">
        <v>2</v>
      </c>
      <c r="F45" s="111">
        <v>2</v>
      </c>
      <c r="G45" s="111">
        <v>1</v>
      </c>
      <c r="H45" s="111">
        <v>2</v>
      </c>
      <c r="I45" s="111">
        <v>2</v>
      </c>
      <c r="J45" s="111">
        <v>2</v>
      </c>
      <c r="K45" s="111">
        <v>2</v>
      </c>
      <c r="L45" s="111">
        <v>2</v>
      </c>
      <c r="M45" s="111">
        <v>2</v>
      </c>
      <c r="N45" s="111">
        <v>2</v>
      </c>
      <c r="O45" s="111">
        <v>2</v>
      </c>
      <c r="P45" s="111">
        <v>2</v>
      </c>
      <c r="Q45" s="111">
        <v>2</v>
      </c>
      <c r="R45" s="111">
        <v>2</v>
      </c>
      <c r="S45" s="111">
        <v>2</v>
      </c>
      <c r="T45" s="111">
        <v>2</v>
      </c>
      <c r="U45" s="111">
        <v>2</v>
      </c>
      <c r="V45" s="111">
        <v>2</v>
      </c>
      <c r="W45" s="111">
        <v>2</v>
      </c>
      <c r="X45" s="111">
        <v>0</v>
      </c>
      <c r="Y45" s="111">
        <v>2</v>
      </c>
      <c r="Z45" s="111">
        <v>2</v>
      </c>
      <c r="AA45" s="111">
        <v>2</v>
      </c>
      <c r="AB45" s="15"/>
      <c r="AC45" s="15"/>
      <c r="AD45" s="15"/>
      <c r="AE45" s="15"/>
      <c r="AF45" s="15"/>
      <c r="AG45" s="15"/>
      <c r="AH45" s="4"/>
      <c r="AI45" s="4"/>
    </row>
    <row r="46" spans="1:35" ht="24" customHeight="1">
      <c r="A46" s="57">
        <v>4</v>
      </c>
      <c r="B46" s="93" t="s">
        <v>201</v>
      </c>
      <c r="C46" s="75"/>
      <c r="D46" s="111">
        <v>2</v>
      </c>
      <c r="E46" s="111">
        <v>1</v>
      </c>
      <c r="F46" s="111">
        <v>2</v>
      </c>
      <c r="G46" s="111">
        <v>1</v>
      </c>
      <c r="H46" s="111">
        <v>2</v>
      </c>
      <c r="I46" s="111">
        <v>2</v>
      </c>
      <c r="J46" s="111">
        <v>2</v>
      </c>
      <c r="K46" s="111">
        <v>2</v>
      </c>
      <c r="L46" s="111">
        <v>2</v>
      </c>
      <c r="M46" s="111">
        <v>1</v>
      </c>
      <c r="N46" s="111">
        <v>2</v>
      </c>
      <c r="O46" s="111">
        <v>1</v>
      </c>
      <c r="P46" s="111">
        <v>2</v>
      </c>
      <c r="Q46" s="111">
        <v>2</v>
      </c>
      <c r="R46" s="111">
        <v>2</v>
      </c>
      <c r="S46" s="111">
        <v>2</v>
      </c>
      <c r="T46" s="111">
        <v>2</v>
      </c>
      <c r="U46" s="111">
        <v>2</v>
      </c>
      <c r="V46" s="111">
        <v>2</v>
      </c>
      <c r="W46" s="111">
        <v>2</v>
      </c>
      <c r="X46" s="111">
        <v>2</v>
      </c>
      <c r="Y46" s="111">
        <v>2</v>
      </c>
      <c r="Z46" s="111">
        <v>2</v>
      </c>
      <c r="AA46" s="111">
        <v>2</v>
      </c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19</v>
      </c>
      <c r="E47" s="37">
        <f t="shared" si="6"/>
        <v>20</v>
      </c>
      <c r="F47" s="37">
        <f t="shared" si="6"/>
        <v>17</v>
      </c>
      <c r="G47" s="37">
        <f t="shared" si="6"/>
        <v>11</v>
      </c>
      <c r="H47" s="37">
        <f t="shared" si="6"/>
        <v>17</v>
      </c>
      <c r="I47" s="37">
        <f t="shared" si="6"/>
        <v>17</v>
      </c>
      <c r="J47" s="37">
        <f t="shared" si="6"/>
        <v>15</v>
      </c>
      <c r="K47" s="37">
        <f t="shared" si="6"/>
        <v>19</v>
      </c>
      <c r="L47" s="37">
        <f t="shared" si="6"/>
        <v>15</v>
      </c>
      <c r="M47" s="37">
        <f t="shared" si="6"/>
        <v>16</v>
      </c>
      <c r="N47" s="37">
        <f t="shared" si="6"/>
        <v>19</v>
      </c>
      <c r="O47" s="37">
        <f t="shared" si="6"/>
        <v>14</v>
      </c>
      <c r="P47" s="37">
        <f t="shared" si="6"/>
        <v>23</v>
      </c>
      <c r="Q47" s="37">
        <f t="shared" si="6"/>
        <v>17</v>
      </c>
      <c r="R47" s="37">
        <f t="shared" si="6"/>
        <v>17</v>
      </c>
      <c r="S47" s="37">
        <f t="shared" si="6"/>
        <v>15</v>
      </c>
      <c r="T47" s="37">
        <f t="shared" si="6"/>
        <v>19</v>
      </c>
      <c r="U47" s="37">
        <f t="shared" si="6"/>
        <v>11</v>
      </c>
      <c r="V47" s="37">
        <f t="shared" si="6"/>
        <v>19</v>
      </c>
      <c r="W47" s="37">
        <f t="shared" si="6"/>
        <v>15</v>
      </c>
      <c r="X47" s="37">
        <f t="shared" si="6"/>
        <v>13</v>
      </c>
      <c r="Y47" s="37">
        <f t="shared" si="6"/>
        <v>17</v>
      </c>
      <c r="Z47" s="37">
        <f t="shared" si="6"/>
        <v>17</v>
      </c>
      <c r="AA47" s="37">
        <f t="shared" si="6"/>
        <v>14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2.25" customHeight="1">
      <c r="A50" s="12">
        <v>1</v>
      </c>
      <c r="B50" s="93" t="s">
        <v>202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4" customHeight="1">
      <c r="A51" s="12">
        <v>2</v>
      </c>
      <c r="B51" s="96" t="s">
        <v>203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3" customHeight="1">
      <c r="A52" s="12">
        <v>3</v>
      </c>
      <c r="B52" s="93" t="s">
        <v>204</v>
      </c>
      <c r="C52" s="75"/>
      <c r="D52" s="111">
        <v>2</v>
      </c>
      <c r="E52" s="111">
        <v>2</v>
      </c>
      <c r="F52" s="111">
        <v>2</v>
      </c>
      <c r="G52" s="111">
        <v>2</v>
      </c>
      <c r="H52" s="111">
        <v>1</v>
      </c>
      <c r="I52" s="111">
        <v>2</v>
      </c>
      <c r="J52" s="111">
        <v>2</v>
      </c>
      <c r="K52" s="111">
        <v>2</v>
      </c>
      <c r="L52" s="111">
        <v>2</v>
      </c>
      <c r="M52" s="111">
        <v>2</v>
      </c>
      <c r="N52" s="111">
        <v>2</v>
      </c>
      <c r="O52" s="111">
        <v>2</v>
      </c>
      <c r="P52" s="111">
        <v>2</v>
      </c>
      <c r="Q52" s="111">
        <v>2</v>
      </c>
      <c r="R52" s="111">
        <v>2</v>
      </c>
      <c r="S52" s="111">
        <v>2</v>
      </c>
      <c r="T52" s="111">
        <v>2</v>
      </c>
      <c r="U52" s="111">
        <v>1</v>
      </c>
      <c r="V52" s="111">
        <v>2</v>
      </c>
      <c r="W52" s="111">
        <v>2</v>
      </c>
      <c r="X52" s="111">
        <v>2</v>
      </c>
      <c r="Y52" s="111">
        <v>2</v>
      </c>
      <c r="Z52" s="111">
        <v>2</v>
      </c>
      <c r="AA52" s="111">
        <v>2</v>
      </c>
      <c r="AB52" s="15"/>
      <c r="AC52" s="15"/>
      <c r="AD52" s="15"/>
      <c r="AE52" s="15"/>
      <c r="AF52" s="15"/>
      <c r="AG52" s="15"/>
      <c r="AH52" s="4"/>
      <c r="AI52" s="4"/>
    </row>
    <row r="53" spans="1:35" ht="24" customHeight="1">
      <c r="A53" s="31">
        <v>4</v>
      </c>
      <c r="B53" s="94" t="s">
        <v>205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3.25" customHeight="1">
      <c r="A54" s="31" t="s">
        <v>3</v>
      </c>
      <c r="B54" s="93" t="s">
        <v>206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3.25" customHeight="1">
      <c r="A55" s="12">
        <v>5</v>
      </c>
      <c r="B55" s="93" t="s">
        <v>207</v>
      </c>
      <c r="C55" s="75"/>
      <c r="D55" s="111">
        <v>0</v>
      </c>
      <c r="E55" s="111">
        <v>1</v>
      </c>
      <c r="F55" s="111">
        <v>2</v>
      </c>
      <c r="G55" s="111">
        <v>0</v>
      </c>
      <c r="H55" s="111">
        <v>0</v>
      </c>
      <c r="I55" s="111">
        <v>2</v>
      </c>
      <c r="J55" s="111">
        <v>2</v>
      </c>
      <c r="K55" s="111">
        <v>2</v>
      </c>
      <c r="L55" s="111">
        <v>2</v>
      </c>
      <c r="M55" s="111">
        <v>2</v>
      </c>
      <c r="N55" s="111">
        <v>2</v>
      </c>
      <c r="O55" s="111">
        <v>2</v>
      </c>
      <c r="P55" s="111">
        <v>0</v>
      </c>
      <c r="Q55" s="111">
        <v>2</v>
      </c>
      <c r="R55" s="111">
        <v>0</v>
      </c>
      <c r="S55" s="111">
        <v>2</v>
      </c>
      <c r="T55" s="111">
        <v>2</v>
      </c>
      <c r="U55" s="111">
        <v>2</v>
      </c>
      <c r="V55" s="111">
        <v>2</v>
      </c>
      <c r="W55" s="111">
        <v>2</v>
      </c>
      <c r="X55" s="111">
        <v>0</v>
      </c>
      <c r="Y55" s="111">
        <v>2</v>
      </c>
      <c r="Z55" s="111">
        <v>2</v>
      </c>
      <c r="AA55" s="111">
        <v>2</v>
      </c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12</v>
      </c>
      <c r="E56" s="37">
        <f t="shared" si="7"/>
        <v>12</v>
      </c>
      <c r="F56" s="37">
        <f t="shared" si="7"/>
        <v>32</v>
      </c>
      <c r="G56" s="37">
        <f t="shared" si="7"/>
        <v>32</v>
      </c>
      <c r="H56" s="37">
        <f t="shared" si="7"/>
        <v>22</v>
      </c>
      <c r="I56" s="37">
        <f t="shared" si="7"/>
        <v>32</v>
      </c>
      <c r="J56" s="37">
        <f t="shared" si="7"/>
        <v>32</v>
      </c>
      <c r="K56" s="37">
        <f t="shared" si="7"/>
        <v>32</v>
      </c>
      <c r="L56" s="37">
        <f t="shared" si="7"/>
        <v>32</v>
      </c>
      <c r="M56" s="37">
        <f t="shared" si="7"/>
        <v>32</v>
      </c>
      <c r="N56" s="37">
        <f t="shared" si="7"/>
        <v>23</v>
      </c>
      <c r="O56" s="37">
        <f t="shared" si="7"/>
        <v>32</v>
      </c>
      <c r="P56" s="37">
        <f t="shared" si="7"/>
        <v>17</v>
      </c>
      <c r="Q56" s="37">
        <f t="shared" si="7"/>
        <v>32</v>
      </c>
      <c r="R56" s="37">
        <f t="shared" si="7"/>
        <v>12</v>
      </c>
      <c r="S56" s="37">
        <f t="shared" si="7"/>
        <v>7</v>
      </c>
      <c r="T56" s="37">
        <f t="shared" si="7"/>
        <v>17</v>
      </c>
      <c r="U56" s="37">
        <f t="shared" si="7"/>
        <v>11</v>
      </c>
      <c r="V56" s="37">
        <f t="shared" si="7"/>
        <v>32</v>
      </c>
      <c r="W56" s="37">
        <f t="shared" si="7"/>
        <v>32</v>
      </c>
      <c r="X56" s="37">
        <f t="shared" si="7"/>
        <v>32</v>
      </c>
      <c r="Y56" s="37">
        <f t="shared" si="7"/>
        <v>12</v>
      </c>
      <c r="Z56" s="37">
        <f t="shared" si="7"/>
        <v>27</v>
      </c>
      <c r="AA56" s="37">
        <f t="shared" si="7"/>
        <v>23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0</v>
      </c>
      <c r="E57" s="37">
        <f t="shared" si="8"/>
        <v>5</v>
      </c>
      <c r="F57" s="37">
        <f t="shared" si="8"/>
        <v>5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16</v>
      </c>
      <c r="K57" s="37">
        <f t="shared" si="8"/>
        <v>21</v>
      </c>
      <c r="L57" s="37">
        <f t="shared" si="8"/>
        <v>20</v>
      </c>
      <c r="M57" s="37">
        <f t="shared" si="8"/>
        <v>18</v>
      </c>
      <c r="N57" s="37">
        <f t="shared" si="8"/>
        <v>4</v>
      </c>
      <c r="O57" s="37">
        <f t="shared" si="8"/>
        <v>15</v>
      </c>
      <c r="P57" s="37">
        <f t="shared" si="8"/>
        <v>5</v>
      </c>
      <c r="Q57" s="37">
        <f t="shared" si="8"/>
        <v>14</v>
      </c>
      <c r="R57" s="37">
        <f t="shared" si="8"/>
        <v>11</v>
      </c>
      <c r="S57" s="37">
        <f t="shared" si="8"/>
        <v>5</v>
      </c>
      <c r="T57" s="37">
        <f t="shared" si="8"/>
        <v>12</v>
      </c>
      <c r="U57" s="37">
        <f t="shared" si="8"/>
        <v>5</v>
      </c>
      <c r="V57" s="37">
        <f t="shared" si="8"/>
        <v>5</v>
      </c>
      <c r="W57" s="37">
        <f t="shared" si="8"/>
        <v>3</v>
      </c>
      <c r="X57" s="37">
        <f t="shared" si="8"/>
        <v>18</v>
      </c>
      <c r="Y57" s="37">
        <f t="shared" si="8"/>
        <v>1</v>
      </c>
      <c r="Z57" s="37">
        <f t="shared" si="8"/>
        <v>12</v>
      </c>
      <c r="AA57" s="37">
        <f t="shared" si="8"/>
        <v>17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23</v>
      </c>
      <c r="H58" s="37">
        <f t="shared" si="9"/>
        <v>8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15</v>
      </c>
      <c r="N58" s="37">
        <f t="shared" si="9"/>
        <v>3</v>
      </c>
      <c r="O58" s="37">
        <f t="shared" si="9"/>
        <v>20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23</v>
      </c>
      <c r="V58" s="37">
        <f t="shared" si="9"/>
        <v>3</v>
      </c>
      <c r="W58" s="37">
        <f t="shared" si="9"/>
        <v>16</v>
      </c>
      <c r="X58" s="37">
        <f t="shared" si="9"/>
        <v>22</v>
      </c>
      <c r="Y58" s="37">
        <f t="shared" si="9"/>
        <v>8</v>
      </c>
      <c r="Z58" s="37">
        <f t="shared" si="9"/>
        <v>8</v>
      </c>
      <c r="AA58" s="37">
        <f t="shared" si="9"/>
        <v>20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19</v>
      </c>
      <c r="E59" s="37">
        <f t="shared" si="10"/>
        <v>19</v>
      </c>
      <c r="F59" s="37">
        <f t="shared" si="10"/>
        <v>1</v>
      </c>
      <c r="G59" s="37">
        <f t="shared" si="10"/>
        <v>1</v>
      </c>
      <c r="H59" s="37">
        <f t="shared" si="10"/>
        <v>16</v>
      </c>
      <c r="I59" s="37">
        <f t="shared" si="10"/>
        <v>1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1</v>
      </c>
      <c r="P59" s="37">
        <f t="shared" si="10"/>
        <v>17</v>
      </c>
      <c r="Q59" s="37">
        <f t="shared" si="10"/>
        <v>1</v>
      </c>
      <c r="R59" s="37">
        <f t="shared" si="10"/>
        <v>19</v>
      </c>
      <c r="S59" s="37">
        <f t="shared" si="10"/>
        <v>24</v>
      </c>
      <c r="T59" s="37">
        <f t="shared" si="10"/>
        <v>17</v>
      </c>
      <c r="U59" s="37">
        <f t="shared" si="10"/>
        <v>23</v>
      </c>
      <c r="V59" s="37">
        <f t="shared" si="10"/>
        <v>1</v>
      </c>
      <c r="W59" s="37">
        <f t="shared" si="10"/>
        <v>1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22</v>
      </c>
      <c r="E60" s="44">
        <f t="shared" si="11"/>
        <v>26</v>
      </c>
      <c r="F60" s="44">
        <f t="shared" si="11"/>
        <v>14</v>
      </c>
      <c r="G60" s="44">
        <f t="shared" si="11"/>
        <v>47</v>
      </c>
      <c r="H60" s="44">
        <f t="shared" si="11"/>
        <v>46</v>
      </c>
      <c r="I60" s="44">
        <f t="shared" si="11"/>
        <v>10</v>
      </c>
      <c r="J60" s="44">
        <f t="shared" si="11"/>
        <v>33</v>
      </c>
      <c r="K60" s="44">
        <f t="shared" si="11"/>
        <v>25</v>
      </c>
      <c r="L60" s="44">
        <f t="shared" si="11"/>
        <v>37</v>
      </c>
      <c r="M60" s="44">
        <f t="shared" si="11"/>
        <v>34</v>
      </c>
      <c r="N60" s="44">
        <f t="shared" si="11"/>
        <v>21</v>
      </c>
      <c r="O60" s="44">
        <f t="shared" si="11"/>
        <v>36</v>
      </c>
      <c r="P60" s="44">
        <f t="shared" si="11"/>
        <v>23</v>
      </c>
      <c r="Q60" s="44">
        <f t="shared" si="11"/>
        <v>23</v>
      </c>
      <c r="R60" s="44">
        <f t="shared" si="11"/>
        <v>38</v>
      </c>
      <c r="S60" s="44">
        <f t="shared" si="11"/>
        <v>45</v>
      </c>
      <c r="T60" s="44">
        <f t="shared" si="11"/>
        <v>32</v>
      </c>
      <c r="U60" s="44">
        <f t="shared" si="11"/>
        <v>51</v>
      </c>
      <c r="V60" s="44">
        <f t="shared" si="11"/>
        <v>9</v>
      </c>
      <c r="W60" s="44">
        <f t="shared" si="11"/>
        <v>20</v>
      </c>
      <c r="X60" s="44">
        <f t="shared" si="11"/>
        <v>41</v>
      </c>
      <c r="Y60" s="44">
        <f t="shared" si="11"/>
        <v>28</v>
      </c>
      <c r="Z60" s="44">
        <f t="shared" si="11"/>
        <v>33</v>
      </c>
      <c r="AA60" s="44">
        <f t="shared" si="11"/>
        <v>51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6</v>
      </c>
      <c r="E61" s="46">
        <f t="shared" si="12"/>
        <v>10</v>
      </c>
      <c r="F61" s="46">
        <f t="shared" si="12"/>
        <v>3</v>
      </c>
      <c r="G61" s="46">
        <f t="shared" si="12"/>
        <v>22</v>
      </c>
      <c r="H61" s="46">
        <f t="shared" si="12"/>
        <v>21</v>
      </c>
      <c r="I61" s="46">
        <f t="shared" si="12"/>
        <v>2</v>
      </c>
      <c r="J61" s="46">
        <f t="shared" si="12"/>
        <v>13</v>
      </c>
      <c r="K61" s="46">
        <f t="shared" si="12"/>
        <v>9</v>
      </c>
      <c r="L61" s="46">
        <f t="shared" si="12"/>
        <v>17</v>
      </c>
      <c r="M61" s="46">
        <f t="shared" si="12"/>
        <v>15</v>
      </c>
      <c r="N61" s="46">
        <f t="shared" si="12"/>
        <v>5</v>
      </c>
      <c r="O61" s="46">
        <f t="shared" si="12"/>
        <v>16</v>
      </c>
      <c r="P61" s="46">
        <f t="shared" si="12"/>
        <v>7</v>
      </c>
      <c r="Q61" s="46">
        <f t="shared" si="12"/>
        <v>7</v>
      </c>
      <c r="R61" s="46">
        <f t="shared" si="12"/>
        <v>18</v>
      </c>
      <c r="S61" s="46">
        <f t="shared" si="12"/>
        <v>20</v>
      </c>
      <c r="T61" s="46">
        <f t="shared" si="12"/>
        <v>12</v>
      </c>
      <c r="U61" s="46">
        <f t="shared" si="12"/>
        <v>23</v>
      </c>
      <c r="V61" s="46">
        <f t="shared" si="12"/>
        <v>1</v>
      </c>
      <c r="W61" s="46">
        <f t="shared" si="12"/>
        <v>4</v>
      </c>
      <c r="X61" s="46">
        <f t="shared" si="12"/>
        <v>19</v>
      </c>
      <c r="Y61" s="46">
        <f t="shared" si="12"/>
        <v>11</v>
      </c>
      <c r="Z61" s="46">
        <f t="shared" si="12"/>
        <v>13</v>
      </c>
      <c r="AA61" s="46">
        <f t="shared" si="12"/>
        <v>23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23</v>
      </c>
      <c r="E62" s="49">
        <f t="shared" si="13"/>
        <v>16</v>
      </c>
      <c r="F62" s="49">
        <f t="shared" si="13"/>
        <v>8</v>
      </c>
      <c r="G62" s="49">
        <f t="shared" si="13"/>
        <v>23</v>
      </c>
      <c r="H62" s="49">
        <f t="shared" si="13"/>
        <v>31</v>
      </c>
      <c r="I62" s="49">
        <f t="shared" si="13"/>
        <v>19</v>
      </c>
      <c r="J62" s="49">
        <f t="shared" si="13"/>
        <v>33</v>
      </c>
      <c r="K62" s="49">
        <f t="shared" si="13"/>
        <v>29</v>
      </c>
      <c r="L62" s="49">
        <f t="shared" si="13"/>
        <v>37</v>
      </c>
      <c r="M62" s="49">
        <f t="shared" si="13"/>
        <v>21</v>
      </c>
      <c r="N62" s="49">
        <f t="shared" si="13"/>
        <v>15</v>
      </c>
      <c r="O62" s="49">
        <f t="shared" si="13"/>
        <v>19</v>
      </c>
      <c r="P62" s="49">
        <f t="shared" si="13"/>
        <v>19</v>
      </c>
      <c r="Q62" s="49">
        <f t="shared" si="13"/>
        <v>13</v>
      </c>
      <c r="R62" s="49">
        <f t="shared" si="13"/>
        <v>41</v>
      </c>
      <c r="S62" s="49">
        <f t="shared" si="13"/>
        <v>24</v>
      </c>
      <c r="T62" s="49">
        <f t="shared" si="13"/>
        <v>18</v>
      </c>
      <c r="U62" s="49">
        <f t="shared" si="13"/>
        <v>35</v>
      </c>
      <c r="V62" s="49">
        <f t="shared" si="13"/>
        <v>25</v>
      </c>
      <c r="W62" s="49">
        <f t="shared" si="13"/>
        <v>16</v>
      </c>
      <c r="X62" s="49">
        <f t="shared" si="13"/>
        <v>38</v>
      </c>
      <c r="Y62" s="49">
        <f t="shared" si="13"/>
        <v>27</v>
      </c>
      <c r="Z62" s="49">
        <f t="shared" si="13"/>
        <v>25</v>
      </c>
      <c r="AA62" s="49">
        <f t="shared" si="13"/>
        <v>24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11</v>
      </c>
      <c r="E63" s="51">
        <f t="shared" si="14"/>
        <v>4</v>
      </c>
      <c r="F63" s="51">
        <f t="shared" si="14"/>
        <v>1</v>
      </c>
      <c r="G63" s="51">
        <f t="shared" si="14"/>
        <v>11</v>
      </c>
      <c r="H63" s="51">
        <f t="shared" si="14"/>
        <v>19</v>
      </c>
      <c r="I63" s="51">
        <f t="shared" si="14"/>
        <v>7</v>
      </c>
      <c r="J63" s="51">
        <f t="shared" si="14"/>
        <v>20</v>
      </c>
      <c r="K63" s="51">
        <f t="shared" si="14"/>
        <v>18</v>
      </c>
      <c r="L63" s="51">
        <f t="shared" si="14"/>
        <v>22</v>
      </c>
      <c r="M63" s="51">
        <f t="shared" si="14"/>
        <v>10</v>
      </c>
      <c r="N63" s="51">
        <f t="shared" si="14"/>
        <v>3</v>
      </c>
      <c r="O63" s="51">
        <f t="shared" si="14"/>
        <v>7</v>
      </c>
      <c r="P63" s="51">
        <f t="shared" si="14"/>
        <v>7</v>
      </c>
      <c r="Q63" s="51">
        <f t="shared" si="14"/>
        <v>2</v>
      </c>
      <c r="R63" s="51">
        <f t="shared" si="14"/>
        <v>24</v>
      </c>
      <c r="S63" s="51">
        <f t="shared" si="14"/>
        <v>13</v>
      </c>
      <c r="T63" s="51">
        <f t="shared" si="14"/>
        <v>6</v>
      </c>
      <c r="U63" s="51">
        <f t="shared" si="14"/>
        <v>21</v>
      </c>
      <c r="V63" s="51">
        <f t="shared" si="14"/>
        <v>15</v>
      </c>
      <c r="W63" s="51">
        <f t="shared" si="14"/>
        <v>4</v>
      </c>
      <c r="X63" s="51">
        <f t="shared" si="14"/>
        <v>23</v>
      </c>
      <c r="Y63" s="51">
        <f t="shared" si="14"/>
        <v>17</v>
      </c>
      <c r="Z63" s="51">
        <f t="shared" si="14"/>
        <v>15</v>
      </c>
      <c r="AA63" s="51">
        <f t="shared" si="14"/>
        <v>13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0</v>
      </c>
      <c r="E16" s="19">
        <f t="shared" si="0"/>
        <v>0</v>
      </c>
      <c r="F16" s="19">
        <f t="shared" si="0"/>
        <v>0</v>
      </c>
      <c r="G16" s="19">
        <f t="shared" si="0"/>
        <v>0</v>
      </c>
      <c r="H16" s="19">
        <f t="shared" si="0"/>
        <v>0</v>
      </c>
      <c r="I16" s="19">
        <f t="shared" si="0"/>
        <v>0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0</v>
      </c>
      <c r="W16" s="19">
        <f t="shared" si="0"/>
        <v>0</v>
      </c>
      <c r="X16" s="19">
        <f t="shared" si="0"/>
        <v>0</v>
      </c>
      <c r="Y16" s="19">
        <f t="shared" si="0"/>
        <v>0</v>
      </c>
      <c r="Z16" s="19">
        <f t="shared" si="0"/>
        <v>0</v>
      </c>
      <c r="AA16" s="19">
        <f t="shared" si="0"/>
        <v>0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0</v>
      </c>
      <c r="E17" s="22">
        <f t="shared" si="1"/>
        <v>0</v>
      </c>
      <c r="F17" s="22">
        <f t="shared" si="1"/>
        <v>0</v>
      </c>
      <c r="G17" s="22">
        <f t="shared" si="1"/>
        <v>0</v>
      </c>
      <c r="H17" s="22">
        <f t="shared" si="1"/>
        <v>0</v>
      </c>
      <c r="I17" s="22">
        <f t="shared" si="1"/>
        <v>0</v>
      </c>
      <c r="J17" s="22">
        <f t="shared" si="1"/>
        <v>0</v>
      </c>
      <c r="K17" s="22">
        <f t="shared" si="1"/>
        <v>0</v>
      </c>
      <c r="L17" s="22">
        <f t="shared" si="1"/>
        <v>0</v>
      </c>
      <c r="M17" s="22">
        <f t="shared" si="1"/>
        <v>0</v>
      </c>
      <c r="N17" s="22">
        <f t="shared" si="1"/>
        <v>0</v>
      </c>
      <c r="O17" s="22">
        <f t="shared" si="1"/>
        <v>0</v>
      </c>
      <c r="P17" s="22">
        <f t="shared" si="1"/>
        <v>0</v>
      </c>
      <c r="Q17" s="22">
        <f t="shared" si="1"/>
        <v>0</v>
      </c>
      <c r="R17" s="22">
        <f t="shared" si="1"/>
        <v>0</v>
      </c>
      <c r="S17" s="22">
        <f t="shared" si="1"/>
        <v>0</v>
      </c>
      <c r="T17" s="22">
        <f t="shared" si="1"/>
        <v>0</v>
      </c>
      <c r="U17" s="22">
        <f t="shared" si="1"/>
        <v>0</v>
      </c>
      <c r="V17" s="22">
        <f t="shared" si="1"/>
        <v>0</v>
      </c>
      <c r="W17" s="22">
        <f t="shared" si="1"/>
        <v>0</v>
      </c>
      <c r="X17" s="22">
        <f t="shared" si="1"/>
        <v>0</v>
      </c>
      <c r="Y17" s="22">
        <f t="shared" si="1"/>
        <v>0</v>
      </c>
      <c r="Z17" s="22">
        <f t="shared" si="1"/>
        <v>0</v>
      </c>
      <c r="AA17" s="22">
        <f t="shared" si="1"/>
        <v>0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4"/>
      <c r="AI26" s="4"/>
    </row>
    <row r="27" spans="1:35" ht="13.5" customHeight="1">
      <c r="A27" s="12">
        <v>8</v>
      </c>
      <c r="B27" s="24" t="s">
        <v>56</v>
      </c>
      <c r="C27" s="14">
        <v>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0</v>
      </c>
      <c r="E32" s="27">
        <f t="shared" si="2"/>
        <v>0</v>
      </c>
      <c r="F32" s="27">
        <f t="shared" si="2"/>
        <v>0</v>
      </c>
      <c r="G32" s="27">
        <f t="shared" si="2"/>
        <v>0</v>
      </c>
      <c r="H32" s="27">
        <f t="shared" si="2"/>
        <v>0</v>
      </c>
      <c r="I32" s="27">
        <f t="shared" si="2"/>
        <v>0</v>
      </c>
      <c r="J32" s="27">
        <f t="shared" si="2"/>
        <v>0</v>
      </c>
      <c r="K32" s="27">
        <f t="shared" si="2"/>
        <v>0</v>
      </c>
      <c r="L32" s="27">
        <f t="shared" si="2"/>
        <v>0</v>
      </c>
      <c r="M32" s="27">
        <f t="shared" si="2"/>
        <v>0</v>
      </c>
      <c r="N32" s="27">
        <f t="shared" si="2"/>
        <v>0</v>
      </c>
      <c r="O32" s="27">
        <f t="shared" si="2"/>
        <v>0</v>
      </c>
      <c r="P32" s="27">
        <f t="shared" si="2"/>
        <v>0</v>
      </c>
      <c r="Q32" s="27">
        <f t="shared" si="2"/>
        <v>0</v>
      </c>
      <c r="R32" s="27">
        <f t="shared" si="2"/>
        <v>0</v>
      </c>
      <c r="S32" s="27">
        <f t="shared" si="2"/>
        <v>0</v>
      </c>
      <c r="T32" s="27">
        <f t="shared" si="2"/>
        <v>0</v>
      </c>
      <c r="U32" s="27">
        <f t="shared" si="2"/>
        <v>0</v>
      </c>
      <c r="V32" s="27">
        <f t="shared" si="2"/>
        <v>0</v>
      </c>
      <c r="W32" s="27">
        <f t="shared" si="2"/>
        <v>0</v>
      </c>
      <c r="X32" s="27">
        <f t="shared" si="2"/>
        <v>0</v>
      </c>
      <c r="Y32" s="27">
        <f t="shared" si="2"/>
        <v>0</v>
      </c>
      <c r="Z32" s="27">
        <f t="shared" si="2"/>
        <v>0</v>
      </c>
      <c r="AA32" s="27">
        <f t="shared" si="2"/>
        <v>0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0</v>
      </c>
      <c r="E33" s="21">
        <f t="shared" si="3"/>
        <v>0</v>
      </c>
      <c r="F33" s="21">
        <f t="shared" si="3"/>
        <v>0</v>
      </c>
      <c r="G33" s="21">
        <f t="shared" si="3"/>
        <v>0</v>
      </c>
      <c r="H33" s="21">
        <f t="shared" si="3"/>
        <v>0</v>
      </c>
      <c r="I33" s="21">
        <f t="shared" si="3"/>
        <v>0</v>
      </c>
      <c r="J33" s="21">
        <f t="shared" si="3"/>
        <v>0</v>
      </c>
      <c r="K33" s="21">
        <f t="shared" si="3"/>
        <v>0</v>
      </c>
      <c r="L33" s="21">
        <f t="shared" si="3"/>
        <v>0</v>
      </c>
      <c r="M33" s="21">
        <f t="shared" si="3"/>
        <v>0</v>
      </c>
      <c r="N33" s="21">
        <f t="shared" si="3"/>
        <v>0</v>
      </c>
      <c r="O33" s="21">
        <f t="shared" si="3"/>
        <v>0</v>
      </c>
      <c r="P33" s="21">
        <f t="shared" si="3"/>
        <v>0</v>
      </c>
      <c r="Q33" s="21">
        <f t="shared" si="3"/>
        <v>0</v>
      </c>
      <c r="R33" s="21">
        <f t="shared" si="3"/>
        <v>0</v>
      </c>
      <c r="S33" s="21">
        <f t="shared" si="3"/>
        <v>0</v>
      </c>
      <c r="T33" s="21">
        <f t="shared" si="3"/>
        <v>0</v>
      </c>
      <c r="U33" s="21">
        <f t="shared" si="3"/>
        <v>0</v>
      </c>
      <c r="V33" s="21">
        <f t="shared" si="3"/>
        <v>0</v>
      </c>
      <c r="W33" s="21">
        <f t="shared" si="3"/>
        <v>0</v>
      </c>
      <c r="X33" s="21">
        <f t="shared" si="3"/>
        <v>0</v>
      </c>
      <c r="Y33" s="21">
        <f t="shared" si="3"/>
        <v>0</v>
      </c>
      <c r="Z33" s="21">
        <f t="shared" si="3"/>
        <v>0</v>
      </c>
      <c r="AA33" s="21">
        <f t="shared" si="3"/>
        <v>0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33" customHeight="1">
      <c r="A37" s="12">
        <v>1</v>
      </c>
      <c r="B37" s="93" t="s">
        <v>208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24" customHeight="1">
      <c r="A38" s="12">
        <v>2</v>
      </c>
      <c r="B38" s="93" t="s">
        <v>209</v>
      </c>
      <c r="C38" s="7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210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30</v>
      </c>
      <c r="E41" s="35">
        <f t="shared" si="5"/>
        <v>11</v>
      </c>
      <c r="F41" s="35">
        <f t="shared" si="5"/>
        <v>11</v>
      </c>
      <c r="G41" s="35">
        <f t="shared" si="5"/>
        <v>27</v>
      </c>
      <c r="H41" s="35">
        <f t="shared" si="5"/>
        <v>26</v>
      </c>
      <c r="I41" s="35">
        <f t="shared" si="5"/>
        <v>2</v>
      </c>
      <c r="J41" s="35">
        <f t="shared" si="5"/>
        <v>17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10</v>
      </c>
      <c r="W41" s="35">
        <f t="shared" si="5"/>
        <v>5</v>
      </c>
      <c r="X41" s="35">
        <f t="shared" si="5"/>
        <v>20</v>
      </c>
      <c r="Y41" s="35">
        <f t="shared" si="5"/>
        <v>2</v>
      </c>
      <c r="Z41" s="35">
        <f t="shared" si="5"/>
        <v>14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2.5" customHeight="1">
      <c r="A43" s="12">
        <v>1</v>
      </c>
      <c r="B43" s="93" t="s">
        <v>211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13.5" customHeight="1">
      <c r="A44" s="12">
        <v>2</v>
      </c>
      <c r="B44" s="93" t="s">
        <v>212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34.5" customHeight="1">
      <c r="A45" s="12">
        <v>3</v>
      </c>
      <c r="B45" s="93" t="s">
        <v>213</v>
      </c>
      <c r="C45" s="7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4"/>
      <c r="AI45" s="4"/>
    </row>
    <row r="46" spans="1:35" ht="24" customHeight="1">
      <c r="A46" s="12">
        <v>4</v>
      </c>
      <c r="B46" s="93" t="s">
        <v>214</v>
      </c>
      <c r="C46" s="7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15</v>
      </c>
      <c r="E47" s="37">
        <f t="shared" si="6"/>
        <v>17</v>
      </c>
      <c r="F47" s="37">
        <f t="shared" si="6"/>
        <v>13</v>
      </c>
      <c r="G47" s="37">
        <f t="shared" si="6"/>
        <v>9</v>
      </c>
      <c r="H47" s="37">
        <f t="shared" si="6"/>
        <v>13</v>
      </c>
      <c r="I47" s="37">
        <f t="shared" si="6"/>
        <v>13</v>
      </c>
      <c r="J47" s="37">
        <f t="shared" si="6"/>
        <v>11</v>
      </c>
      <c r="K47" s="37">
        <f t="shared" si="6"/>
        <v>15</v>
      </c>
      <c r="L47" s="37">
        <f t="shared" si="6"/>
        <v>11</v>
      </c>
      <c r="M47" s="37">
        <f t="shared" si="6"/>
        <v>13</v>
      </c>
      <c r="N47" s="37">
        <f t="shared" si="6"/>
        <v>15</v>
      </c>
      <c r="O47" s="37">
        <f t="shared" si="6"/>
        <v>11</v>
      </c>
      <c r="P47" s="37">
        <f t="shared" si="6"/>
        <v>19</v>
      </c>
      <c r="Q47" s="37">
        <f t="shared" si="6"/>
        <v>13</v>
      </c>
      <c r="R47" s="37">
        <f t="shared" si="6"/>
        <v>13</v>
      </c>
      <c r="S47" s="37">
        <f t="shared" si="6"/>
        <v>11</v>
      </c>
      <c r="T47" s="37">
        <f t="shared" si="6"/>
        <v>15</v>
      </c>
      <c r="U47" s="37">
        <f t="shared" si="6"/>
        <v>7</v>
      </c>
      <c r="V47" s="37">
        <f t="shared" si="6"/>
        <v>15</v>
      </c>
      <c r="W47" s="37">
        <f t="shared" si="6"/>
        <v>11</v>
      </c>
      <c r="X47" s="37">
        <f t="shared" si="6"/>
        <v>11</v>
      </c>
      <c r="Y47" s="37">
        <f t="shared" si="6"/>
        <v>13</v>
      </c>
      <c r="Z47" s="37">
        <f t="shared" si="6"/>
        <v>13</v>
      </c>
      <c r="AA47" s="37">
        <f t="shared" si="6"/>
        <v>10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2.25" customHeight="1">
      <c r="A50" s="12">
        <v>1</v>
      </c>
      <c r="B50" s="93" t="s">
        <v>215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2.5" customHeight="1">
      <c r="A51" s="12">
        <v>2</v>
      </c>
      <c r="B51" s="96" t="s">
        <v>216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2.25" customHeight="1">
      <c r="A52" s="12">
        <v>3</v>
      </c>
      <c r="B52" s="93" t="s">
        <v>217</v>
      </c>
      <c r="C52" s="7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4"/>
      <c r="AI52" s="4"/>
    </row>
    <row r="53" spans="1:35" ht="22.5" customHeight="1">
      <c r="A53" s="31">
        <v>4</v>
      </c>
      <c r="B53" s="94" t="s">
        <v>218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1.75" customHeight="1">
      <c r="A54" s="31" t="s">
        <v>3</v>
      </c>
      <c r="B54" s="93" t="s">
        <v>219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4" customHeight="1">
      <c r="A55" s="12">
        <v>5</v>
      </c>
      <c r="B55" s="93" t="s">
        <v>220</v>
      </c>
      <c r="C55" s="7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10</v>
      </c>
      <c r="E56" s="37">
        <f t="shared" si="7"/>
        <v>10</v>
      </c>
      <c r="F56" s="37">
        <f t="shared" si="7"/>
        <v>30</v>
      </c>
      <c r="G56" s="37">
        <f t="shared" si="7"/>
        <v>30</v>
      </c>
      <c r="H56" s="37">
        <f t="shared" si="7"/>
        <v>21</v>
      </c>
      <c r="I56" s="37">
        <f t="shared" si="7"/>
        <v>30</v>
      </c>
      <c r="J56" s="37">
        <f t="shared" si="7"/>
        <v>30</v>
      </c>
      <c r="K56" s="37">
        <f t="shared" si="7"/>
        <v>30</v>
      </c>
      <c r="L56" s="37">
        <f t="shared" si="7"/>
        <v>30</v>
      </c>
      <c r="M56" s="37">
        <f t="shared" si="7"/>
        <v>30</v>
      </c>
      <c r="N56" s="37">
        <f t="shared" si="7"/>
        <v>21</v>
      </c>
      <c r="O56" s="37">
        <f t="shared" si="7"/>
        <v>30</v>
      </c>
      <c r="P56" s="37">
        <f t="shared" si="7"/>
        <v>15</v>
      </c>
      <c r="Q56" s="37">
        <f t="shared" si="7"/>
        <v>30</v>
      </c>
      <c r="R56" s="37">
        <f t="shared" si="7"/>
        <v>10</v>
      </c>
      <c r="S56" s="37">
        <f t="shared" si="7"/>
        <v>5</v>
      </c>
      <c r="T56" s="37">
        <f t="shared" si="7"/>
        <v>15</v>
      </c>
      <c r="U56" s="37">
        <f t="shared" si="7"/>
        <v>10</v>
      </c>
      <c r="V56" s="37">
        <f t="shared" si="7"/>
        <v>30</v>
      </c>
      <c r="W56" s="37">
        <f t="shared" si="7"/>
        <v>30</v>
      </c>
      <c r="X56" s="37">
        <f t="shared" si="7"/>
        <v>30</v>
      </c>
      <c r="Y56" s="37">
        <f t="shared" si="7"/>
        <v>10</v>
      </c>
      <c r="Z56" s="37">
        <f t="shared" si="7"/>
        <v>25</v>
      </c>
      <c r="AA56" s="37">
        <f t="shared" si="7"/>
        <v>21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0</v>
      </c>
      <c r="E57" s="37">
        <f t="shared" si="8"/>
        <v>6</v>
      </c>
      <c r="F57" s="37">
        <f t="shared" si="8"/>
        <v>6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14</v>
      </c>
      <c r="K57" s="37">
        <f t="shared" si="8"/>
        <v>21</v>
      </c>
      <c r="L57" s="37">
        <f t="shared" si="8"/>
        <v>20</v>
      </c>
      <c r="M57" s="37">
        <f t="shared" si="8"/>
        <v>17</v>
      </c>
      <c r="N57" s="37">
        <f t="shared" si="8"/>
        <v>3</v>
      </c>
      <c r="O57" s="37">
        <f t="shared" si="8"/>
        <v>16</v>
      </c>
      <c r="P57" s="37">
        <f t="shared" si="8"/>
        <v>6</v>
      </c>
      <c r="Q57" s="37">
        <f t="shared" si="8"/>
        <v>14</v>
      </c>
      <c r="R57" s="37">
        <f t="shared" si="8"/>
        <v>11</v>
      </c>
      <c r="S57" s="37">
        <f t="shared" si="8"/>
        <v>6</v>
      </c>
      <c r="T57" s="37">
        <f t="shared" si="8"/>
        <v>13</v>
      </c>
      <c r="U57" s="37">
        <f t="shared" si="8"/>
        <v>6</v>
      </c>
      <c r="V57" s="37">
        <f t="shared" si="8"/>
        <v>5</v>
      </c>
      <c r="W57" s="37">
        <f t="shared" si="8"/>
        <v>3</v>
      </c>
      <c r="X57" s="37">
        <f t="shared" si="8"/>
        <v>18</v>
      </c>
      <c r="Y57" s="37">
        <f t="shared" si="8"/>
        <v>1</v>
      </c>
      <c r="Z57" s="37">
        <f t="shared" si="8"/>
        <v>12</v>
      </c>
      <c r="AA57" s="37">
        <f t="shared" si="8"/>
        <v>18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23</v>
      </c>
      <c r="H58" s="37">
        <f t="shared" si="9"/>
        <v>8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8</v>
      </c>
      <c r="N58" s="37">
        <f t="shared" si="9"/>
        <v>3</v>
      </c>
      <c r="O58" s="37">
        <f t="shared" si="9"/>
        <v>16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16</v>
      </c>
      <c r="X58" s="37">
        <f t="shared" si="9"/>
        <v>16</v>
      </c>
      <c r="Y58" s="37">
        <f t="shared" si="9"/>
        <v>8</v>
      </c>
      <c r="Z58" s="37">
        <f t="shared" si="9"/>
        <v>8</v>
      </c>
      <c r="AA58" s="37">
        <f t="shared" si="9"/>
        <v>22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19</v>
      </c>
      <c r="E59" s="37">
        <f t="shared" si="10"/>
        <v>19</v>
      </c>
      <c r="F59" s="37">
        <f t="shared" si="10"/>
        <v>1</v>
      </c>
      <c r="G59" s="37">
        <f t="shared" si="10"/>
        <v>1</v>
      </c>
      <c r="H59" s="37">
        <f t="shared" si="10"/>
        <v>14</v>
      </c>
      <c r="I59" s="37">
        <f t="shared" si="10"/>
        <v>1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1</v>
      </c>
      <c r="P59" s="37">
        <f t="shared" si="10"/>
        <v>17</v>
      </c>
      <c r="Q59" s="37">
        <f t="shared" si="10"/>
        <v>1</v>
      </c>
      <c r="R59" s="37">
        <f t="shared" si="10"/>
        <v>19</v>
      </c>
      <c r="S59" s="37">
        <f t="shared" si="10"/>
        <v>24</v>
      </c>
      <c r="T59" s="37">
        <f t="shared" si="10"/>
        <v>17</v>
      </c>
      <c r="U59" s="37">
        <f t="shared" si="10"/>
        <v>19</v>
      </c>
      <c r="V59" s="37">
        <f t="shared" si="10"/>
        <v>1</v>
      </c>
      <c r="W59" s="37">
        <f t="shared" si="10"/>
        <v>1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22</v>
      </c>
      <c r="E60" s="44">
        <f t="shared" si="11"/>
        <v>27</v>
      </c>
      <c r="F60" s="44">
        <f t="shared" si="11"/>
        <v>15</v>
      </c>
      <c r="G60" s="44">
        <f t="shared" si="11"/>
        <v>47</v>
      </c>
      <c r="H60" s="44">
        <f t="shared" si="11"/>
        <v>44</v>
      </c>
      <c r="I60" s="44">
        <f t="shared" si="11"/>
        <v>10</v>
      </c>
      <c r="J60" s="44">
        <f t="shared" si="11"/>
        <v>31</v>
      </c>
      <c r="K60" s="44">
        <f t="shared" si="11"/>
        <v>25</v>
      </c>
      <c r="L60" s="44">
        <f t="shared" si="11"/>
        <v>37</v>
      </c>
      <c r="M60" s="44">
        <f t="shared" si="11"/>
        <v>26</v>
      </c>
      <c r="N60" s="44">
        <f t="shared" si="11"/>
        <v>20</v>
      </c>
      <c r="O60" s="44">
        <f t="shared" si="11"/>
        <v>33</v>
      </c>
      <c r="P60" s="44">
        <f t="shared" si="11"/>
        <v>24</v>
      </c>
      <c r="Q60" s="44">
        <f t="shared" si="11"/>
        <v>23</v>
      </c>
      <c r="R60" s="44">
        <f t="shared" si="11"/>
        <v>38</v>
      </c>
      <c r="S60" s="44">
        <f t="shared" si="11"/>
        <v>46</v>
      </c>
      <c r="T60" s="44">
        <f t="shared" si="11"/>
        <v>33</v>
      </c>
      <c r="U60" s="44">
        <f t="shared" si="11"/>
        <v>49</v>
      </c>
      <c r="V60" s="44">
        <f t="shared" si="11"/>
        <v>9</v>
      </c>
      <c r="W60" s="44">
        <f t="shared" si="11"/>
        <v>20</v>
      </c>
      <c r="X60" s="44">
        <f t="shared" si="11"/>
        <v>35</v>
      </c>
      <c r="Y60" s="44">
        <f t="shared" si="11"/>
        <v>28</v>
      </c>
      <c r="Z60" s="44">
        <f t="shared" si="11"/>
        <v>33</v>
      </c>
      <c r="AA60" s="44">
        <f t="shared" si="11"/>
        <v>54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6</v>
      </c>
      <c r="E61" s="46">
        <f t="shared" si="12"/>
        <v>11</v>
      </c>
      <c r="F61" s="46">
        <f t="shared" si="12"/>
        <v>3</v>
      </c>
      <c r="G61" s="46">
        <f t="shared" si="12"/>
        <v>22</v>
      </c>
      <c r="H61" s="46">
        <f t="shared" si="12"/>
        <v>20</v>
      </c>
      <c r="I61" s="46">
        <f t="shared" si="12"/>
        <v>2</v>
      </c>
      <c r="J61" s="46">
        <f t="shared" si="12"/>
        <v>13</v>
      </c>
      <c r="K61" s="46">
        <f t="shared" si="12"/>
        <v>9</v>
      </c>
      <c r="L61" s="46">
        <f t="shared" si="12"/>
        <v>18</v>
      </c>
      <c r="M61" s="46">
        <f t="shared" si="12"/>
        <v>10</v>
      </c>
      <c r="N61" s="46">
        <f t="shared" si="12"/>
        <v>4</v>
      </c>
      <c r="O61" s="46">
        <f t="shared" si="12"/>
        <v>14</v>
      </c>
      <c r="P61" s="46">
        <f t="shared" si="12"/>
        <v>8</v>
      </c>
      <c r="Q61" s="46">
        <f t="shared" si="12"/>
        <v>7</v>
      </c>
      <c r="R61" s="46">
        <f t="shared" si="12"/>
        <v>19</v>
      </c>
      <c r="S61" s="46">
        <f t="shared" si="12"/>
        <v>21</v>
      </c>
      <c r="T61" s="46">
        <f t="shared" si="12"/>
        <v>14</v>
      </c>
      <c r="U61" s="46">
        <f t="shared" si="12"/>
        <v>23</v>
      </c>
      <c r="V61" s="46">
        <f t="shared" si="12"/>
        <v>1</v>
      </c>
      <c r="W61" s="46">
        <f t="shared" si="12"/>
        <v>4</v>
      </c>
      <c r="X61" s="46">
        <f t="shared" si="12"/>
        <v>17</v>
      </c>
      <c r="Y61" s="46">
        <f t="shared" si="12"/>
        <v>12</v>
      </c>
      <c r="Z61" s="46">
        <f t="shared" si="12"/>
        <v>14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6</v>
      </c>
      <c r="E62" s="49">
        <f t="shared" si="13"/>
        <v>11</v>
      </c>
      <c r="F62" s="49">
        <f t="shared" si="13"/>
        <v>3</v>
      </c>
      <c r="G62" s="49">
        <f t="shared" si="13"/>
        <v>22</v>
      </c>
      <c r="H62" s="49">
        <f t="shared" si="13"/>
        <v>20</v>
      </c>
      <c r="I62" s="49">
        <f t="shared" si="13"/>
        <v>2</v>
      </c>
      <c r="J62" s="49">
        <f t="shared" si="13"/>
        <v>13</v>
      </c>
      <c r="K62" s="49">
        <f t="shared" si="13"/>
        <v>9</v>
      </c>
      <c r="L62" s="49">
        <f t="shared" si="13"/>
        <v>18</v>
      </c>
      <c r="M62" s="49">
        <f t="shared" si="13"/>
        <v>10</v>
      </c>
      <c r="N62" s="49">
        <f t="shared" si="13"/>
        <v>4</v>
      </c>
      <c r="O62" s="49">
        <f t="shared" si="13"/>
        <v>14</v>
      </c>
      <c r="P62" s="49">
        <f t="shared" si="13"/>
        <v>8</v>
      </c>
      <c r="Q62" s="49">
        <f t="shared" si="13"/>
        <v>7</v>
      </c>
      <c r="R62" s="49">
        <f t="shared" si="13"/>
        <v>19</v>
      </c>
      <c r="S62" s="49">
        <f t="shared" si="13"/>
        <v>21</v>
      </c>
      <c r="T62" s="49">
        <f t="shared" si="13"/>
        <v>14</v>
      </c>
      <c r="U62" s="49">
        <f t="shared" si="13"/>
        <v>23</v>
      </c>
      <c r="V62" s="49">
        <f t="shared" si="13"/>
        <v>1</v>
      </c>
      <c r="W62" s="49">
        <f t="shared" si="13"/>
        <v>4</v>
      </c>
      <c r="X62" s="49">
        <f t="shared" si="13"/>
        <v>17</v>
      </c>
      <c r="Y62" s="49">
        <f t="shared" si="13"/>
        <v>12</v>
      </c>
      <c r="Z62" s="49">
        <f t="shared" si="13"/>
        <v>14</v>
      </c>
      <c r="AA62" s="49">
        <f t="shared" si="13"/>
        <v>24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6</v>
      </c>
      <c r="E63" s="51">
        <f t="shared" si="14"/>
        <v>11</v>
      </c>
      <c r="F63" s="51">
        <f t="shared" si="14"/>
        <v>3</v>
      </c>
      <c r="G63" s="51">
        <f t="shared" si="14"/>
        <v>22</v>
      </c>
      <c r="H63" s="51">
        <f t="shared" si="14"/>
        <v>20</v>
      </c>
      <c r="I63" s="51">
        <f t="shared" si="14"/>
        <v>2</v>
      </c>
      <c r="J63" s="51">
        <f t="shared" si="14"/>
        <v>13</v>
      </c>
      <c r="K63" s="51">
        <f t="shared" si="14"/>
        <v>9</v>
      </c>
      <c r="L63" s="51">
        <f t="shared" si="14"/>
        <v>18</v>
      </c>
      <c r="M63" s="51">
        <f t="shared" si="14"/>
        <v>10</v>
      </c>
      <c r="N63" s="51">
        <f t="shared" si="14"/>
        <v>4</v>
      </c>
      <c r="O63" s="51">
        <f t="shared" si="14"/>
        <v>14</v>
      </c>
      <c r="P63" s="51">
        <f t="shared" si="14"/>
        <v>8</v>
      </c>
      <c r="Q63" s="51">
        <f t="shared" si="14"/>
        <v>7</v>
      </c>
      <c r="R63" s="51">
        <f t="shared" si="14"/>
        <v>19</v>
      </c>
      <c r="S63" s="51">
        <f t="shared" si="14"/>
        <v>21</v>
      </c>
      <c r="T63" s="51">
        <f t="shared" si="14"/>
        <v>14</v>
      </c>
      <c r="U63" s="51">
        <f t="shared" si="14"/>
        <v>23</v>
      </c>
      <c r="V63" s="51">
        <f t="shared" si="14"/>
        <v>1</v>
      </c>
      <c r="W63" s="51">
        <f t="shared" si="14"/>
        <v>4</v>
      </c>
      <c r="X63" s="51">
        <f t="shared" si="14"/>
        <v>17</v>
      </c>
      <c r="Y63" s="51">
        <f t="shared" si="14"/>
        <v>12</v>
      </c>
      <c r="Z63" s="51">
        <f t="shared" si="14"/>
        <v>14</v>
      </c>
      <c r="AA63" s="51">
        <f t="shared" si="14"/>
        <v>24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/>
    <row r="265" spans="1:35" ht="15.75" customHeight="1"/>
    <row r="266" spans="1:35" ht="15.75" customHeight="1"/>
    <row r="267" spans="1:35" ht="15.75" customHeight="1"/>
    <row r="268" spans="1:35" ht="15.75" customHeight="1"/>
    <row r="269" spans="1:35" ht="15.75" customHeight="1"/>
    <row r="270" spans="1:35" ht="15.75" customHeight="1"/>
    <row r="271" spans="1:35" ht="15.75" customHeight="1"/>
    <row r="272" spans="1:3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000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23" width="8.28515625" customWidth="1"/>
  </cols>
  <sheetData>
    <row r="1" spans="1:23" ht="45" customHeight="1">
      <c r="A1" s="98" t="s">
        <v>221</v>
      </c>
      <c r="B1" s="82"/>
      <c r="C1" s="82"/>
      <c r="D1" s="99" t="s">
        <v>222</v>
      </c>
      <c r="E1" s="82"/>
      <c r="F1" s="82"/>
      <c r="G1" s="82"/>
      <c r="H1" s="82"/>
      <c r="I1" s="82"/>
      <c r="J1" s="82"/>
      <c r="K1" s="82"/>
      <c r="L1" s="82"/>
      <c r="M1" s="82"/>
      <c r="N1" s="2"/>
      <c r="O1" s="2"/>
      <c r="P1" s="2"/>
      <c r="Q1" s="2"/>
      <c r="R1" s="2"/>
      <c r="S1" s="1"/>
      <c r="T1" s="1"/>
      <c r="U1" s="1"/>
      <c r="V1" s="1"/>
      <c r="W1" s="1"/>
    </row>
    <row r="2" spans="1:23" ht="27.75" customHeight="1">
      <c r="A2" s="106" t="s">
        <v>223</v>
      </c>
      <c r="B2" s="77"/>
      <c r="C2" s="78"/>
      <c r="D2" s="107" t="str">
        <f>HYPERLINK("http://xn--80apgz.xn--c1awjj.xn--p1ai/polozhenie-ikaryonok","Положение соревнований")</f>
        <v>Положение соревнований</v>
      </c>
      <c r="E2" s="82"/>
      <c r="F2" s="82"/>
      <c r="G2" s="82"/>
      <c r="H2" s="82"/>
      <c r="I2" s="82"/>
      <c r="J2" s="82"/>
      <c r="K2" s="82"/>
      <c r="L2" s="82"/>
      <c r="M2" s="82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3" ht="22.5" customHeight="1">
      <c r="A3" s="108" t="s">
        <v>224</v>
      </c>
      <c r="B3" s="77"/>
      <c r="C3" s="78"/>
      <c r="D3" s="109" t="s">
        <v>225</v>
      </c>
      <c r="E3" s="82"/>
      <c r="F3" s="82"/>
      <c r="G3" s="82"/>
      <c r="H3" s="82"/>
      <c r="I3" s="82"/>
      <c r="J3" s="82"/>
      <c r="K3" s="82"/>
      <c r="L3" s="82"/>
      <c r="M3" s="82"/>
      <c r="N3" s="58"/>
      <c r="O3" s="58"/>
      <c r="P3" s="58"/>
      <c r="Q3" s="58"/>
      <c r="R3" s="58"/>
      <c r="S3" s="58"/>
      <c r="T3" s="58"/>
      <c r="U3" s="58"/>
      <c r="V3" s="58"/>
      <c r="W3" s="58"/>
    </row>
    <row r="4" spans="1:23" ht="15.75" customHeight="1">
      <c r="A4" s="59"/>
      <c r="B4" s="60" t="s">
        <v>226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23" ht="15.75" customHeight="1">
      <c r="A5" s="61" t="s">
        <v>6</v>
      </c>
      <c r="B5" s="62" t="s">
        <v>7</v>
      </c>
      <c r="C5" s="63" t="s">
        <v>8</v>
      </c>
      <c r="D5" s="64">
        <v>1</v>
      </c>
      <c r="E5" s="64">
        <v>2</v>
      </c>
      <c r="F5" s="64">
        <v>3</v>
      </c>
      <c r="G5" s="64">
        <v>4</v>
      </c>
      <c r="H5" s="64">
        <v>5</v>
      </c>
      <c r="I5" s="64">
        <v>6</v>
      </c>
      <c r="J5" s="64">
        <v>7</v>
      </c>
      <c r="K5" s="64">
        <v>8</v>
      </c>
      <c r="L5" s="64">
        <v>9</v>
      </c>
      <c r="M5" s="64">
        <v>10</v>
      </c>
    </row>
    <row r="6" spans="1:23" ht="15.75" customHeight="1">
      <c r="A6" s="65">
        <v>1</v>
      </c>
      <c r="B6" s="66" t="s">
        <v>227</v>
      </c>
      <c r="C6" s="67">
        <v>5</v>
      </c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23" ht="27.75" customHeight="1">
      <c r="A7" s="65">
        <v>2</v>
      </c>
      <c r="B7" s="66" t="s">
        <v>228</v>
      </c>
      <c r="C7" s="67">
        <v>5</v>
      </c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23" ht="16.5" customHeight="1">
      <c r="A8" s="65">
        <v>3</v>
      </c>
      <c r="B8" s="66" t="s">
        <v>229</v>
      </c>
      <c r="C8" s="67">
        <v>5</v>
      </c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23" ht="39.75" customHeight="1">
      <c r="A9" s="65">
        <v>4</v>
      </c>
      <c r="B9" s="66" t="s">
        <v>230</v>
      </c>
      <c r="C9" s="67">
        <v>5</v>
      </c>
      <c r="D9" s="68"/>
      <c r="E9" s="68"/>
      <c r="F9" s="68"/>
      <c r="G9" s="68"/>
      <c r="H9" s="68"/>
      <c r="I9" s="68"/>
      <c r="J9" s="68"/>
      <c r="K9" s="68"/>
      <c r="L9" s="68"/>
      <c r="M9" s="68"/>
    </row>
    <row r="10" spans="1:23" ht="30" customHeight="1">
      <c r="A10" s="65">
        <v>5</v>
      </c>
      <c r="B10" s="66" t="s">
        <v>231</v>
      </c>
      <c r="C10" s="67">
        <v>5</v>
      </c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23" ht="40.5" customHeight="1">
      <c r="A11" s="65">
        <v>6</v>
      </c>
      <c r="B11" s="66" t="s">
        <v>232</v>
      </c>
      <c r="C11" s="67">
        <v>5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</row>
    <row r="12" spans="1:23" ht="15.75" customHeight="1">
      <c r="A12" s="69"/>
      <c r="B12" s="70" t="s">
        <v>44</v>
      </c>
      <c r="C12" s="71">
        <v>30</v>
      </c>
      <c r="D12" s="72">
        <f t="shared" ref="D12:M12" si="0">SUM(D6:D11)</f>
        <v>0</v>
      </c>
      <c r="E12" s="72">
        <f t="shared" si="0"/>
        <v>0</v>
      </c>
      <c r="F12" s="72">
        <f t="shared" si="0"/>
        <v>0</v>
      </c>
      <c r="G12" s="72">
        <f t="shared" si="0"/>
        <v>0</v>
      </c>
      <c r="H12" s="72">
        <f t="shared" si="0"/>
        <v>0</v>
      </c>
      <c r="I12" s="72">
        <f t="shared" si="0"/>
        <v>0</v>
      </c>
      <c r="J12" s="72">
        <f t="shared" si="0"/>
        <v>0</v>
      </c>
      <c r="K12" s="72">
        <f t="shared" si="0"/>
        <v>0</v>
      </c>
      <c r="L12" s="72">
        <f t="shared" si="0"/>
        <v>0</v>
      </c>
      <c r="M12" s="72">
        <f t="shared" si="0"/>
        <v>0</v>
      </c>
    </row>
    <row r="13" spans="1:23" ht="15.75" customHeight="1">
      <c r="A13" s="28"/>
      <c r="B13" s="28"/>
    </row>
    <row r="14" spans="1:23" ht="15.75" customHeight="1">
      <c r="A14" s="28"/>
      <c r="B14" s="28"/>
    </row>
    <row r="15" spans="1:23" ht="15.75" customHeight="1">
      <c r="A15" s="28"/>
      <c r="B15" s="28"/>
    </row>
    <row r="16" spans="1:23" ht="15.75" customHeight="1">
      <c r="A16" s="28"/>
      <c r="B16" s="28"/>
    </row>
    <row r="17" spans="1:2" ht="15.75" customHeight="1">
      <c r="A17" s="28"/>
      <c r="B17" s="28"/>
    </row>
    <row r="18" spans="1:2" ht="15.75" customHeight="1">
      <c r="A18" s="28"/>
      <c r="B18" s="28"/>
    </row>
    <row r="19" spans="1:2" ht="15.75" customHeight="1">
      <c r="A19" s="28"/>
      <c r="B19" s="28"/>
    </row>
    <row r="20" spans="1:2" ht="15.75" customHeight="1">
      <c r="A20" s="28"/>
      <c r="B20" s="28"/>
    </row>
    <row r="21" spans="1:2" ht="15.75" customHeight="1">
      <c r="A21" s="28"/>
      <c r="B21" s="28"/>
    </row>
    <row r="22" spans="1:2" ht="15.75" customHeight="1"/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C1"/>
    <mergeCell ref="D1:M1"/>
    <mergeCell ref="A2:C2"/>
    <mergeCell ref="D2:M2"/>
    <mergeCell ref="A3:C3"/>
    <mergeCell ref="D3:M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58" activePane="bottomRight" state="frozen"/>
      <selection pane="topRight" activeCell="D1" sqref="D1"/>
      <selection pane="bottomLeft" activeCell="A5" sqref="A5"/>
      <selection pane="bottomRight" activeCell="D20" sqref="D20:AA31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5" width="14.425781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11">
        <v>1</v>
      </c>
      <c r="E6" s="111">
        <v>2</v>
      </c>
      <c r="F6" s="111">
        <v>1</v>
      </c>
      <c r="G6" s="111">
        <v>2</v>
      </c>
      <c r="H6" s="111">
        <v>2</v>
      </c>
      <c r="I6" s="111">
        <v>1</v>
      </c>
      <c r="J6" s="111">
        <v>1</v>
      </c>
      <c r="K6" s="112">
        <v>2</v>
      </c>
      <c r="L6" s="112">
        <v>2</v>
      </c>
      <c r="M6" s="112">
        <v>1</v>
      </c>
      <c r="N6" s="112">
        <v>1</v>
      </c>
      <c r="O6" s="112">
        <v>1</v>
      </c>
      <c r="P6" s="112">
        <v>1</v>
      </c>
      <c r="Q6" s="112">
        <v>2</v>
      </c>
      <c r="R6" s="112">
        <v>1</v>
      </c>
      <c r="S6" s="112">
        <v>2</v>
      </c>
      <c r="T6" s="112">
        <v>1</v>
      </c>
      <c r="U6" s="112">
        <v>1</v>
      </c>
      <c r="V6" s="112">
        <v>2</v>
      </c>
      <c r="W6" s="112">
        <v>2</v>
      </c>
      <c r="X6" s="112">
        <v>1</v>
      </c>
      <c r="Y6" s="112">
        <v>2</v>
      </c>
      <c r="Z6" s="111">
        <v>1</v>
      </c>
      <c r="AA6" s="111">
        <v>1</v>
      </c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11">
        <v>1</v>
      </c>
      <c r="E7" s="111">
        <v>2</v>
      </c>
      <c r="F7" s="111">
        <v>1</v>
      </c>
      <c r="G7" s="111">
        <v>3</v>
      </c>
      <c r="H7" s="111">
        <v>3</v>
      </c>
      <c r="I7" s="111">
        <v>2</v>
      </c>
      <c r="J7" s="111">
        <v>1</v>
      </c>
      <c r="K7" s="112">
        <v>2</v>
      </c>
      <c r="L7" s="112">
        <v>1</v>
      </c>
      <c r="M7" s="112">
        <v>1</v>
      </c>
      <c r="N7" s="112">
        <v>1</v>
      </c>
      <c r="O7" s="112">
        <v>2</v>
      </c>
      <c r="P7" s="112">
        <v>2</v>
      </c>
      <c r="Q7" s="112">
        <v>2</v>
      </c>
      <c r="R7" s="112">
        <v>2</v>
      </c>
      <c r="S7" s="112">
        <v>2</v>
      </c>
      <c r="T7" s="112">
        <v>2</v>
      </c>
      <c r="U7" s="112">
        <v>1</v>
      </c>
      <c r="V7" s="112">
        <v>1</v>
      </c>
      <c r="W7" s="112">
        <v>2</v>
      </c>
      <c r="X7" s="112">
        <v>1</v>
      </c>
      <c r="Y7" s="112">
        <v>2</v>
      </c>
      <c r="Z7" s="111">
        <v>2</v>
      </c>
      <c r="AA7" s="111">
        <v>2</v>
      </c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11">
        <v>2</v>
      </c>
      <c r="E8" s="111">
        <v>3</v>
      </c>
      <c r="F8" s="111">
        <v>2</v>
      </c>
      <c r="G8" s="111">
        <v>3</v>
      </c>
      <c r="H8" s="111">
        <v>2</v>
      </c>
      <c r="I8" s="111">
        <v>2</v>
      </c>
      <c r="J8" s="111">
        <v>2</v>
      </c>
      <c r="K8" s="112">
        <v>2</v>
      </c>
      <c r="L8" s="112">
        <v>2</v>
      </c>
      <c r="M8" s="112">
        <v>1</v>
      </c>
      <c r="N8" s="112">
        <v>2</v>
      </c>
      <c r="O8" s="112">
        <v>3</v>
      </c>
      <c r="P8" s="112">
        <v>2</v>
      </c>
      <c r="Q8" s="112">
        <v>3</v>
      </c>
      <c r="R8" s="112">
        <v>2</v>
      </c>
      <c r="S8" s="112">
        <v>3</v>
      </c>
      <c r="T8" s="112">
        <v>2</v>
      </c>
      <c r="U8" s="112">
        <v>2</v>
      </c>
      <c r="V8" s="112">
        <v>2</v>
      </c>
      <c r="W8" s="112">
        <v>2</v>
      </c>
      <c r="X8" s="112">
        <v>2</v>
      </c>
      <c r="Y8" s="112">
        <v>2</v>
      </c>
      <c r="Z8" s="111">
        <v>2</v>
      </c>
      <c r="AA8" s="111">
        <v>3</v>
      </c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11">
        <v>2</v>
      </c>
      <c r="E9" s="111">
        <v>2</v>
      </c>
      <c r="F9" s="111">
        <v>2</v>
      </c>
      <c r="G9" s="111">
        <v>2</v>
      </c>
      <c r="H9" s="111">
        <v>2</v>
      </c>
      <c r="I9" s="111">
        <v>2</v>
      </c>
      <c r="J9" s="111">
        <v>2</v>
      </c>
      <c r="K9" s="112">
        <v>2</v>
      </c>
      <c r="L9" s="112">
        <v>2</v>
      </c>
      <c r="M9" s="112">
        <v>2</v>
      </c>
      <c r="N9" s="112">
        <v>2</v>
      </c>
      <c r="O9" s="112">
        <v>2</v>
      </c>
      <c r="P9" s="112">
        <v>2</v>
      </c>
      <c r="Q9" s="112">
        <v>2</v>
      </c>
      <c r="R9" s="112">
        <v>2</v>
      </c>
      <c r="S9" s="112">
        <v>2</v>
      </c>
      <c r="T9" s="112">
        <v>2</v>
      </c>
      <c r="U9" s="112">
        <v>2</v>
      </c>
      <c r="V9" s="112">
        <v>2</v>
      </c>
      <c r="W9" s="112">
        <v>2</v>
      </c>
      <c r="X9" s="112">
        <v>2</v>
      </c>
      <c r="Y9" s="112">
        <v>2</v>
      </c>
      <c r="Z9" s="111">
        <v>2</v>
      </c>
      <c r="AA9" s="111">
        <v>2</v>
      </c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11">
        <v>2</v>
      </c>
      <c r="E10" s="111">
        <v>3</v>
      </c>
      <c r="F10" s="111">
        <v>2</v>
      </c>
      <c r="G10" s="111">
        <v>3</v>
      </c>
      <c r="H10" s="111">
        <v>2</v>
      </c>
      <c r="I10" s="111">
        <v>2</v>
      </c>
      <c r="J10" s="111">
        <v>2</v>
      </c>
      <c r="K10" s="112">
        <v>2</v>
      </c>
      <c r="L10" s="112">
        <v>2</v>
      </c>
      <c r="M10" s="112">
        <v>2</v>
      </c>
      <c r="N10" s="112">
        <v>2</v>
      </c>
      <c r="O10" s="112">
        <v>2</v>
      </c>
      <c r="P10" s="112">
        <v>2</v>
      </c>
      <c r="Q10" s="112">
        <v>2</v>
      </c>
      <c r="R10" s="112">
        <v>2</v>
      </c>
      <c r="S10" s="112">
        <v>2</v>
      </c>
      <c r="T10" s="112">
        <v>2</v>
      </c>
      <c r="U10" s="112">
        <v>2</v>
      </c>
      <c r="V10" s="112">
        <v>2</v>
      </c>
      <c r="W10" s="112">
        <v>2</v>
      </c>
      <c r="X10" s="112">
        <v>2</v>
      </c>
      <c r="Y10" s="112">
        <v>2</v>
      </c>
      <c r="Z10" s="111">
        <v>2</v>
      </c>
      <c r="AA10" s="111">
        <v>2</v>
      </c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11">
        <v>2</v>
      </c>
      <c r="E11" s="111">
        <v>3</v>
      </c>
      <c r="F11" s="111">
        <v>2</v>
      </c>
      <c r="G11" s="111">
        <v>3</v>
      </c>
      <c r="H11" s="111">
        <v>2</v>
      </c>
      <c r="I11" s="111">
        <v>2</v>
      </c>
      <c r="J11" s="111">
        <v>2</v>
      </c>
      <c r="K11" s="112">
        <v>2</v>
      </c>
      <c r="L11" s="112">
        <v>2</v>
      </c>
      <c r="M11" s="112">
        <v>2</v>
      </c>
      <c r="N11" s="112">
        <v>2</v>
      </c>
      <c r="O11" s="112">
        <v>2</v>
      </c>
      <c r="P11" s="112">
        <v>2</v>
      </c>
      <c r="Q11" s="112">
        <v>2</v>
      </c>
      <c r="R11" s="112">
        <v>2</v>
      </c>
      <c r="S11" s="112">
        <v>2</v>
      </c>
      <c r="T11" s="112">
        <v>2</v>
      </c>
      <c r="U11" s="112">
        <v>2</v>
      </c>
      <c r="V11" s="112">
        <v>2</v>
      </c>
      <c r="W11" s="112">
        <v>2</v>
      </c>
      <c r="X11" s="112">
        <v>2</v>
      </c>
      <c r="Y11" s="112">
        <v>2</v>
      </c>
      <c r="Z11" s="111">
        <v>2</v>
      </c>
      <c r="AA11" s="111">
        <v>2</v>
      </c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11">
        <v>2</v>
      </c>
      <c r="E12" s="111">
        <v>2</v>
      </c>
      <c r="F12" s="111">
        <v>2</v>
      </c>
      <c r="G12" s="111">
        <v>2</v>
      </c>
      <c r="H12" s="111">
        <v>2</v>
      </c>
      <c r="I12" s="111">
        <v>2</v>
      </c>
      <c r="J12" s="111">
        <v>2</v>
      </c>
      <c r="K12" s="112">
        <v>2</v>
      </c>
      <c r="L12" s="112">
        <v>2</v>
      </c>
      <c r="M12" s="112">
        <v>2</v>
      </c>
      <c r="N12" s="112">
        <v>2</v>
      </c>
      <c r="O12" s="112">
        <v>2</v>
      </c>
      <c r="P12" s="112">
        <v>2</v>
      </c>
      <c r="Q12" s="112">
        <v>2</v>
      </c>
      <c r="R12" s="112">
        <v>2</v>
      </c>
      <c r="S12" s="112">
        <v>2</v>
      </c>
      <c r="T12" s="112">
        <v>2</v>
      </c>
      <c r="U12" s="112">
        <v>2</v>
      </c>
      <c r="V12" s="112">
        <v>2</v>
      </c>
      <c r="W12" s="112">
        <v>2</v>
      </c>
      <c r="X12" s="112">
        <v>2</v>
      </c>
      <c r="Y12" s="112">
        <v>2</v>
      </c>
      <c r="Z12" s="111">
        <v>2</v>
      </c>
      <c r="AA12" s="111">
        <v>2</v>
      </c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11">
        <v>1</v>
      </c>
      <c r="E13" s="111">
        <v>2</v>
      </c>
      <c r="F13" s="111">
        <v>1</v>
      </c>
      <c r="G13" s="111">
        <v>3</v>
      </c>
      <c r="H13" s="111">
        <v>1</v>
      </c>
      <c r="I13" s="111">
        <v>1</v>
      </c>
      <c r="J13" s="111">
        <v>1</v>
      </c>
      <c r="K13" s="112">
        <v>1</v>
      </c>
      <c r="L13" s="112">
        <v>1</v>
      </c>
      <c r="M13" s="112">
        <v>1</v>
      </c>
      <c r="N13" s="112">
        <v>1</v>
      </c>
      <c r="O13" s="112">
        <v>2</v>
      </c>
      <c r="P13" s="112">
        <v>1</v>
      </c>
      <c r="Q13" s="112">
        <v>1</v>
      </c>
      <c r="R13" s="112">
        <v>1</v>
      </c>
      <c r="S13" s="112">
        <v>1</v>
      </c>
      <c r="T13" s="112">
        <v>1</v>
      </c>
      <c r="U13" s="112">
        <v>1</v>
      </c>
      <c r="V13" s="112">
        <v>1</v>
      </c>
      <c r="W13" s="112">
        <v>2</v>
      </c>
      <c r="X13" s="112">
        <v>1</v>
      </c>
      <c r="Y13" s="112">
        <v>1</v>
      </c>
      <c r="Z13" s="111">
        <v>1</v>
      </c>
      <c r="AA13" s="111">
        <v>1</v>
      </c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11">
        <v>2</v>
      </c>
      <c r="E14" s="111">
        <v>2</v>
      </c>
      <c r="F14" s="111">
        <v>1</v>
      </c>
      <c r="G14" s="111">
        <v>3</v>
      </c>
      <c r="H14" s="111">
        <v>2</v>
      </c>
      <c r="I14" s="111">
        <v>1</v>
      </c>
      <c r="J14" s="111">
        <v>1</v>
      </c>
      <c r="K14" s="112">
        <v>2</v>
      </c>
      <c r="L14" s="112">
        <v>2</v>
      </c>
      <c r="M14" s="112">
        <v>1</v>
      </c>
      <c r="N14" s="112">
        <v>2</v>
      </c>
      <c r="O14" s="112">
        <v>2</v>
      </c>
      <c r="P14" s="112">
        <v>2</v>
      </c>
      <c r="Q14" s="112">
        <v>2</v>
      </c>
      <c r="R14" s="112">
        <v>1</v>
      </c>
      <c r="S14" s="112">
        <v>2</v>
      </c>
      <c r="T14" s="112">
        <v>1</v>
      </c>
      <c r="U14" s="112">
        <v>1</v>
      </c>
      <c r="V14" s="112">
        <v>2</v>
      </c>
      <c r="W14" s="112">
        <v>2</v>
      </c>
      <c r="X14" s="112">
        <v>2</v>
      </c>
      <c r="Y14" s="112">
        <v>2</v>
      </c>
      <c r="Z14" s="111">
        <v>1</v>
      </c>
      <c r="AA14" s="111">
        <v>2</v>
      </c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11">
        <v>1</v>
      </c>
      <c r="E15" s="111">
        <v>2</v>
      </c>
      <c r="F15" s="111">
        <v>1</v>
      </c>
      <c r="G15" s="111">
        <v>2</v>
      </c>
      <c r="H15" s="111">
        <v>2</v>
      </c>
      <c r="I15" s="111">
        <v>1</v>
      </c>
      <c r="J15" s="111">
        <v>1</v>
      </c>
      <c r="K15" s="112">
        <v>1</v>
      </c>
      <c r="L15" s="112">
        <v>2</v>
      </c>
      <c r="M15" s="112">
        <v>1</v>
      </c>
      <c r="N15" s="112">
        <v>1</v>
      </c>
      <c r="O15" s="112">
        <v>1</v>
      </c>
      <c r="P15" s="112">
        <v>1</v>
      </c>
      <c r="Q15" s="112">
        <v>1</v>
      </c>
      <c r="R15" s="112">
        <v>1</v>
      </c>
      <c r="S15" s="112">
        <v>2</v>
      </c>
      <c r="T15" s="112">
        <v>1</v>
      </c>
      <c r="U15" s="112">
        <v>1</v>
      </c>
      <c r="V15" s="112">
        <v>1</v>
      </c>
      <c r="W15" s="112">
        <v>2</v>
      </c>
      <c r="X15" s="112">
        <v>1</v>
      </c>
      <c r="Y15" s="112">
        <v>1</v>
      </c>
      <c r="Z15" s="111">
        <v>1</v>
      </c>
      <c r="AA15" s="111">
        <v>1</v>
      </c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16</v>
      </c>
      <c r="E16" s="19">
        <f t="shared" si="0"/>
        <v>23</v>
      </c>
      <c r="F16" s="19">
        <f t="shared" si="0"/>
        <v>15</v>
      </c>
      <c r="G16" s="19">
        <f t="shared" si="0"/>
        <v>26</v>
      </c>
      <c r="H16" s="19">
        <f t="shared" si="0"/>
        <v>20</v>
      </c>
      <c r="I16" s="19">
        <f t="shared" si="0"/>
        <v>16</v>
      </c>
      <c r="J16" s="19">
        <f t="shared" si="0"/>
        <v>15</v>
      </c>
      <c r="K16" s="19">
        <f t="shared" si="0"/>
        <v>18</v>
      </c>
      <c r="L16" s="19">
        <f t="shared" si="0"/>
        <v>18</v>
      </c>
      <c r="M16" s="19">
        <f t="shared" si="0"/>
        <v>14</v>
      </c>
      <c r="N16" s="19">
        <f t="shared" si="0"/>
        <v>16</v>
      </c>
      <c r="O16" s="19">
        <f t="shared" si="0"/>
        <v>19</v>
      </c>
      <c r="P16" s="19">
        <f t="shared" si="0"/>
        <v>17</v>
      </c>
      <c r="Q16" s="19">
        <f t="shared" si="0"/>
        <v>19</v>
      </c>
      <c r="R16" s="19">
        <f t="shared" si="0"/>
        <v>16</v>
      </c>
      <c r="S16" s="19">
        <f t="shared" si="0"/>
        <v>20</v>
      </c>
      <c r="T16" s="19">
        <f t="shared" si="0"/>
        <v>16</v>
      </c>
      <c r="U16" s="19">
        <f t="shared" si="0"/>
        <v>15</v>
      </c>
      <c r="V16" s="19">
        <f t="shared" si="0"/>
        <v>17</v>
      </c>
      <c r="W16" s="19">
        <f t="shared" si="0"/>
        <v>20</v>
      </c>
      <c r="X16" s="19">
        <f t="shared" si="0"/>
        <v>16</v>
      </c>
      <c r="Y16" s="19">
        <f t="shared" si="0"/>
        <v>18</v>
      </c>
      <c r="Z16" s="19">
        <f t="shared" si="0"/>
        <v>16</v>
      </c>
      <c r="AA16" s="19">
        <f t="shared" si="0"/>
        <v>18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14</v>
      </c>
      <c r="E17" s="22">
        <f t="shared" si="1"/>
        <v>2</v>
      </c>
      <c r="F17" s="22">
        <f t="shared" si="1"/>
        <v>21</v>
      </c>
      <c r="G17" s="22">
        <f t="shared" si="1"/>
        <v>1</v>
      </c>
      <c r="H17" s="22">
        <f t="shared" si="1"/>
        <v>3</v>
      </c>
      <c r="I17" s="22">
        <f t="shared" si="1"/>
        <v>14</v>
      </c>
      <c r="J17" s="22">
        <f t="shared" si="1"/>
        <v>21</v>
      </c>
      <c r="K17" s="22">
        <f t="shared" si="1"/>
        <v>8</v>
      </c>
      <c r="L17" s="22">
        <f t="shared" si="1"/>
        <v>8</v>
      </c>
      <c r="M17" s="22">
        <f t="shared" si="1"/>
        <v>24</v>
      </c>
      <c r="N17" s="22">
        <f t="shared" si="1"/>
        <v>14</v>
      </c>
      <c r="O17" s="22">
        <f t="shared" si="1"/>
        <v>6</v>
      </c>
      <c r="P17" s="22">
        <f t="shared" si="1"/>
        <v>12</v>
      </c>
      <c r="Q17" s="22">
        <f t="shared" si="1"/>
        <v>6</v>
      </c>
      <c r="R17" s="22">
        <f t="shared" si="1"/>
        <v>14</v>
      </c>
      <c r="S17" s="22">
        <f t="shared" si="1"/>
        <v>3</v>
      </c>
      <c r="T17" s="22">
        <f t="shared" si="1"/>
        <v>14</v>
      </c>
      <c r="U17" s="22">
        <f t="shared" si="1"/>
        <v>21</v>
      </c>
      <c r="V17" s="22">
        <f t="shared" si="1"/>
        <v>12</v>
      </c>
      <c r="W17" s="22">
        <f t="shared" si="1"/>
        <v>3</v>
      </c>
      <c r="X17" s="22">
        <f t="shared" si="1"/>
        <v>14</v>
      </c>
      <c r="Y17" s="22">
        <f t="shared" si="1"/>
        <v>8</v>
      </c>
      <c r="Z17" s="22">
        <f t="shared" si="1"/>
        <v>14</v>
      </c>
      <c r="AA17" s="22">
        <f t="shared" si="1"/>
        <v>8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11">
        <v>2</v>
      </c>
      <c r="E20" s="111">
        <v>2</v>
      </c>
      <c r="F20" s="111">
        <v>1</v>
      </c>
      <c r="G20" s="111">
        <v>2</v>
      </c>
      <c r="H20" s="111">
        <v>1</v>
      </c>
      <c r="I20" s="111">
        <v>2</v>
      </c>
      <c r="J20" s="111">
        <v>2</v>
      </c>
      <c r="K20" s="111">
        <v>1</v>
      </c>
      <c r="L20" s="111">
        <v>2</v>
      </c>
      <c r="M20" s="111">
        <v>1</v>
      </c>
      <c r="N20" s="111">
        <v>2</v>
      </c>
      <c r="O20" s="111">
        <v>1</v>
      </c>
      <c r="P20" s="111">
        <v>1</v>
      </c>
      <c r="Q20" s="111">
        <v>1</v>
      </c>
      <c r="R20" s="111">
        <v>1</v>
      </c>
      <c r="S20" s="111">
        <v>2</v>
      </c>
      <c r="T20" s="111">
        <v>1</v>
      </c>
      <c r="U20" s="111">
        <v>2</v>
      </c>
      <c r="V20" s="111">
        <v>2</v>
      </c>
      <c r="W20" s="111">
        <v>1</v>
      </c>
      <c r="X20" s="111">
        <v>2</v>
      </c>
      <c r="Y20" s="111">
        <v>2</v>
      </c>
      <c r="Z20" s="111">
        <v>1</v>
      </c>
      <c r="AA20" s="111">
        <v>2</v>
      </c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11">
        <v>2</v>
      </c>
      <c r="E21" s="111">
        <v>3</v>
      </c>
      <c r="F21" s="111">
        <v>2</v>
      </c>
      <c r="G21" s="111">
        <v>3</v>
      </c>
      <c r="H21" s="111">
        <v>2</v>
      </c>
      <c r="I21" s="111">
        <v>2</v>
      </c>
      <c r="J21" s="111">
        <v>3</v>
      </c>
      <c r="K21" s="111">
        <v>2</v>
      </c>
      <c r="L21" s="111">
        <v>2</v>
      </c>
      <c r="M21" s="111">
        <v>2</v>
      </c>
      <c r="N21" s="111">
        <v>2</v>
      </c>
      <c r="O21" s="111">
        <v>2</v>
      </c>
      <c r="P21" s="111">
        <v>2</v>
      </c>
      <c r="Q21" s="111">
        <v>2</v>
      </c>
      <c r="R21" s="111">
        <v>2</v>
      </c>
      <c r="S21" s="111">
        <v>3</v>
      </c>
      <c r="T21" s="111">
        <v>2</v>
      </c>
      <c r="U21" s="111">
        <v>2</v>
      </c>
      <c r="V21" s="111">
        <v>2</v>
      </c>
      <c r="W21" s="111">
        <v>2</v>
      </c>
      <c r="X21" s="111">
        <v>2</v>
      </c>
      <c r="Y21" s="111">
        <v>2</v>
      </c>
      <c r="Z21" s="111">
        <v>2</v>
      </c>
      <c r="AA21" s="111">
        <v>3</v>
      </c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11">
        <v>2</v>
      </c>
      <c r="E22" s="111">
        <v>3</v>
      </c>
      <c r="F22" s="111">
        <v>2</v>
      </c>
      <c r="G22" s="111">
        <v>3</v>
      </c>
      <c r="H22" s="111">
        <v>1</v>
      </c>
      <c r="I22" s="111">
        <v>2</v>
      </c>
      <c r="J22" s="111">
        <v>2</v>
      </c>
      <c r="K22" s="111">
        <v>1</v>
      </c>
      <c r="L22" s="111">
        <v>2</v>
      </c>
      <c r="M22" s="111">
        <v>1</v>
      </c>
      <c r="N22" s="111">
        <v>2</v>
      </c>
      <c r="O22" s="111">
        <v>2</v>
      </c>
      <c r="P22" s="111">
        <v>2</v>
      </c>
      <c r="Q22" s="111">
        <v>2</v>
      </c>
      <c r="R22" s="111">
        <v>1</v>
      </c>
      <c r="S22" s="111">
        <v>3</v>
      </c>
      <c r="T22" s="111">
        <v>1</v>
      </c>
      <c r="U22" s="111">
        <v>3</v>
      </c>
      <c r="V22" s="111">
        <v>2</v>
      </c>
      <c r="W22" s="111">
        <v>1</v>
      </c>
      <c r="X22" s="111">
        <v>3</v>
      </c>
      <c r="Y22" s="111">
        <v>3</v>
      </c>
      <c r="Z22" s="111">
        <v>2</v>
      </c>
      <c r="AA22" s="111">
        <v>3</v>
      </c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11">
        <v>1</v>
      </c>
      <c r="E23" s="111">
        <v>1</v>
      </c>
      <c r="F23" s="111">
        <v>2</v>
      </c>
      <c r="G23" s="111">
        <v>2</v>
      </c>
      <c r="H23" s="111">
        <v>0</v>
      </c>
      <c r="I23" s="111">
        <v>2</v>
      </c>
      <c r="J23" s="111">
        <v>2</v>
      </c>
      <c r="K23" s="111">
        <v>1</v>
      </c>
      <c r="L23" s="111">
        <v>2</v>
      </c>
      <c r="M23" s="111">
        <v>1</v>
      </c>
      <c r="N23" s="111">
        <v>1</v>
      </c>
      <c r="O23" s="111">
        <v>2</v>
      </c>
      <c r="P23" s="111">
        <v>2</v>
      </c>
      <c r="Q23" s="111">
        <v>1</v>
      </c>
      <c r="R23" s="111">
        <v>2</v>
      </c>
      <c r="S23" s="111">
        <v>1</v>
      </c>
      <c r="T23" s="111">
        <v>1</v>
      </c>
      <c r="U23" s="111">
        <v>1</v>
      </c>
      <c r="V23" s="111">
        <v>2</v>
      </c>
      <c r="W23" s="111">
        <v>1</v>
      </c>
      <c r="X23" s="111">
        <v>2</v>
      </c>
      <c r="Y23" s="111">
        <v>2</v>
      </c>
      <c r="Z23" s="111">
        <v>2</v>
      </c>
      <c r="AA23" s="111">
        <v>2</v>
      </c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11">
        <v>2</v>
      </c>
      <c r="E24" s="111">
        <v>3</v>
      </c>
      <c r="F24" s="111">
        <v>2</v>
      </c>
      <c r="G24" s="111">
        <v>3</v>
      </c>
      <c r="H24" s="111">
        <v>2</v>
      </c>
      <c r="I24" s="111">
        <v>2</v>
      </c>
      <c r="J24" s="111">
        <v>2</v>
      </c>
      <c r="K24" s="111">
        <v>2</v>
      </c>
      <c r="L24" s="111">
        <v>2</v>
      </c>
      <c r="M24" s="111">
        <v>2</v>
      </c>
      <c r="N24" s="111">
        <v>2</v>
      </c>
      <c r="O24" s="111">
        <v>2</v>
      </c>
      <c r="P24" s="111">
        <v>2</v>
      </c>
      <c r="Q24" s="111">
        <v>2</v>
      </c>
      <c r="R24" s="111">
        <v>1</v>
      </c>
      <c r="S24" s="111">
        <v>3</v>
      </c>
      <c r="T24" s="111">
        <v>2</v>
      </c>
      <c r="U24" s="111">
        <v>2</v>
      </c>
      <c r="V24" s="111">
        <v>2</v>
      </c>
      <c r="W24" s="111">
        <v>1</v>
      </c>
      <c r="X24" s="111">
        <v>2</v>
      </c>
      <c r="Y24" s="111">
        <v>2</v>
      </c>
      <c r="Z24" s="111">
        <v>2</v>
      </c>
      <c r="AA24" s="111">
        <v>3</v>
      </c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11">
        <v>2</v>
      </c>
      <c r="E25" s="111">
        <v>3</v>
      </c>
      <c r="F25" s="111">
        <v>2</v>
      </c>
      <c r="G25" s="111">
        <v>3</v>
      </c>
      <c r="H25" s="111">
        <v>2</v>
      </c>
      <c r="I25" s="111">
        <v>1</v>
      </c>
      <c r="J25" s="111">
        <v>2</v>
      </c>
      <c r="K25" s="111">
        <v>2</v>
      </c>
      <c r="L25" s="111">
        <v>2</v>
      </c>
      <c r="M25" s="111">
        <v>2</v>
      </c>
      <c r="N25" s="111">
        <v>2</v>
      </c>
      <c r="O25" s="111">
        <v>2</v>
      </c>
      <c r="P25" s="111">
        <v>2</v>
      </c>
      <c r="Q25" s="111">
        <v>1</v>
      </c>
      <c r="R25" s="111">
        <v>2</v>
      </c>
      <c r="S25" s="111">
        <v>2</v>
      </c>
      <c r="T25" s="111">
        <v>2</v>
      </c>
      <c r="U25" s="111">
        <v>2</v>
      </c>
      <c r="V25" s="111">
        <v>2</v>
      </c>
      <c r="W25" s="111">
        <v>2</v>
      </c>
      <c r="X25" s="111">
        <v>2</v>
      </c>
      <c r="Y25" s="111">
        <v>2</v>
      </c>
      <c r="Z25" s="111">
        <v>2</v>
      </c>
      <c r="AA25" s="111">
        <v>2</v>
      </c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11">
        <v>2</v>
      </c>
      <c r="E26" s="111">
        <v>1</v>
      </c>
      <c r="F26" s="111">
        <v>1</v>
      </c>
      <c r="G26" s="111">
        <v>2</v>
      </c>
      <c r="H26" s="111">
        <v>1</v>
      </c>
      <c r="I26" s="111">
        <v>2</v>
      </c>
      <c r="J26" s="111">
        <v>2</v>
      </c>
      <c r="K26" s="111">
        <v>2</v>
      </c>
      <c r="L26" s="111">
        <v>2</v>
      </c>
      <c r="M26" s="111">
        <v>2</v>
      </c>
      <c r="N26" s="111">
        <v>2</v>
      </c>
      <c r="O26" s="111">
        <v>2</v>
      </c>
      <c r="P26" s="111">
        <v>2</v>
      </c>
      <c r="Q26" s="111">
        <v>2</v>
      </c>
      <c r="R26" s="111">
        <v>2</v>
      </c>
      <c r="S26" s="111">
        <v>1</v>
      </c>
      <c r="T26" s="111">
        <v>2</v>
      </c>
      <c r="U26" s="111">
        <v>1</v>
      </c>
      <c r="V26" s="111">
        <v>2</v>
      </c>
      <c r="W26" s="111">
        <v>1</v>
      </c>
      <c r="X26" s="111">
        <v>2</v>
      </c>
      <c r="Y26" s="111">
        <v>2</v>
      </c>
      <c r="Z26" s="111">
        <v>2</v>
      </c>
      <c r="AA26" s="111">
        <v>1</v>
      </c>
      <c r="AB26" s="15"/>
      <c r="AC26" s="15"/>
      <c r="AD26" s="15"/>
      <c r="AE26" s="15"/>
      <c r="AF26" s="15"/>
      <c r="AG26" s="15"/>
      <c r="AH26" s="4"/>
      <c r="AI26" s="4"/>
    </row>
    <row r="27" spans="1:35" ht="17.25" customHeight="1">
      <c r="A27" s="12">
        <v>8</v>
      </c>
      <c r="B27" s="24" t="s">
        <v>56</v>
      </c>
      <c r="C27" s="14">
        <v>3</v>
      </c>
      <c r="D27" s="111">
        <v>2</v>
      </c>
      <c r="E27" s="111">
        <v>3</v>
      </c>
      <c r="F27" s="111">
        <v>1</v>
      </c>
      <c r="G27" s="111">
        <v>3</v>
      </c>
      <c r="H27" s="111">
        <v>2</v>
      </c>
      <c r="I27" s="111">
        <v>2</v>
      </c>
      <c r="J27" s="111">
        <v>2</v>
      </c>
      <c r="K27" s="111">
        <v>2</v>
      </c>
      <c r="L27" s="111">
        <v>2</v>
      </c>
      <c r="M27" s="111">
        <v>2</v>
      </c>
      <c r="N27" s="111">
        <v>2</v>
      </c>
      <c r="O27" s="111">
        <v>2</v>
      </c>
      <c r="P27" s="111">
        <v>2</v>
      </c>
      <c r="Q27" s="111">
        <v>2</v>
      </c>
      <c r="R27" s="111">
        <v>2</v>
      </c>
      <c r="S27" s="111">
        <v>2</v>
      </c>
      <c r="T27" s="111">
        <v>2</v>
      </c>
      <c r="U27" s="111">
        <v>2</v>
      </c>
      <c r="V27" s="111">
        <v>2</v>
      </c>
      <c r="W27" s="111">
        <v>2</v>
      </c>
      <c r="X27" s="111">
        <v>2</v>
      </c>
      <c r="Y27" s="111">
        <v>2</v>
      </c>
      <c r="Z27" s="111">
        <v>2</v>
      </c>
      <c r="AA27" s="111">
        <v>2</v>
      </c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11">
        <v>1</v>
      </c>
      <c r="E28" s="111">
        <v>2</v>
      </c>
      <c r="F28" s="111">
        <v>1</v>
      </c>
      <c r="G28" s="111">
        <v>1</v>
      </c>
      <c r="H28" s="111">
        <v>1</v>
      </c>
      <c r="I28" s="111">
        <v>1</v>
      </c>
      <c r="J28" s="111">
        <v>1</v>
      </c>
      <c r="K28" s="111">
        <v>1</v>
      </c>
      <c r="L28" s="111">
        <v>1</v>
      </c>
      <c r="M28" s="111">
        <v>1</v>
      </c>
      <c r="N28" s="111">
        <v>1</v>
      </c>
      <c r="O28" s="111">
        <v>1</v>
      </c>
      <c r="P28" s="111">
        <v>1</v>
      </c>
      <c r="Q28" s="111">
        <v>1</v>
      </c>
      <c r="R28" s="111">
        <v>1</v>
      </c>
      <c r="S28" s="111">
        <v>1</v>
      </c>
      <c r="T28" s="111">
        <v>1</v>
      </c>
      <c r="U28" s="111">
        <v>1</v>
      </c>
      <c r="V28" s="111">
        <v>1</v>
      </c>
      <c r="W28" s="111">
        <v>1</v>
      </c>
      <c r="X28" s="111">
        <v>1</v>
      </c>
      <c r="Y28" s="111">
        <v>2</v>
      </c>
      <c r="Z28" s="111">
        <v>1</v>
      </c>
      <c r="AA28" s="111">
        <v>1</v>
      </c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11">
        <v>2</v>
      </c>
      <c r="E29" s="111">
        <v>2</v>
      </c>
      <c r="F29" s="111">
        <v>2</v>
      </c>
      <c r="G29" s="111">
        <v>2</v>
      </c>
      <c r="H29" s="111">
        <v>2</v>
      </c>
      <c r="I29" s="111">
        <v>2</v>
      </c>
      <c r="J29" s="111">
        <v>2</v>
      </c>
      <c r="K29" s="111">
        <v>2</v>
      </c>
      <c r="L29" s="111">
        <v>2</v>
      </c>
      <c r="M29" s="111">
        <v>2</v>
      </c>
      <c r="N29" s="111">
        <v>2</v>
      </c>
      <c r="O29" s="111">
        <v>2</v>
      </c>
      <c r="P29" s="111">
        <v>3</v>
      </c>
      <c r="Q29" s="111">
        <v>2</v>
      </c>
      <c r="R29" s="111">
        <v>2</v>
      </c>
      <c r="S29" s="111">
        <v>2</v>
      </c>
      <c r="T29" s="111">
        <v>2</v>
      </c>
      <c r="U29" s="111">
        <v>2</v>
      </c>
      <c r="V29" s="111">
        <v>2</v>
      </c>
      <c r="W29" s="111">
        <v>2</v>
      </c>
      <c r="X29" s="111">
        <v>2</v>
      </c>
      <c r="Y29" s="111">
        <v>1</v>
      </c>
      <c r="Z29" s="111">
        <v>2</v>
      </c>
      <c r="AA29" s="111">
        <v>2</v>
      </c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11">
        <v>2</v>
      </c>
      <c r="E30" s="111">
        <v>3</v>
      </c>
      <c r="F30" s="111">
        <v>1</v>
      </c>
      <c r="G30" s="111">
        <v>3</v>
      </c>
      <c r="H30" s="111">
        <v>1</v>
      </c>
      <c r="I30" s="111">
        <v>1</v>
      </c>
      <c r="J30" s="111">
        <v>2</v>
      </c>
      <c r="K30" s="111">
        <v>1</v>
      </c>
      <c r="L30" s="111">
        <v>3</v>
      </c>
      <c r="M30" s="111">
        <v>3</v>
      </c>
      <c r="N30" s="111">
        <v>1</v>
      </c>
      <c r="O30" s="111">
        <v>1</v>
      </c>
      <c r="P30" s="111">
        <v>1</v>
      </c>
      <c r="Q30" s="111">
        <v>1</v>
      </c>
      <c r="R30" s="111">
        <v>1</v>
      </c>
      <c r="S30" s="111">
        <v>3</v>
      </c>
      <c r="T30" s="111">
        <v>1</v>
      </c>
      <c r="U30" s="111">
        <v>3</v>
      </c>
      <c r="V30" s="111">
        <v>2</v>
      </c>
      <c r="W30" s="111">
        <v>2</v>
      </c>
      <c r="X30" s="111">
        <v>3</v>
      </c>
      <c r="Y30" s="111">
        <v>2</v>
      </c>
      <c r="Z30" s="111">
        <v>1</v>
      </c>
      <c r="AA30" s="111">
        <v>3</v>
      </c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11">
        <v>1</v>
      </c>
      <c r="E31" s="111">
        <v>2</v>
      </c>
      <c r="F31" s="111">
        <v>1</v>
      </c>
      <c r="G31" s="111">
        <v>2</v>
      </c>
      <c r="H31" s="111">
        <v>1</v>
      </c>
      <c r="I31" s="111">
        <v>1</v>
      </c>
      <c r="J31" s="111">
        <v>2</v>
      </c>
      <c r="K31" s="111">
        <v>2</v>
      </c>
      <c r="L31" s="111">
        <v>2</v>
      </c>
      <c r="M31" s="111">
        <v>1</v>
      </c>
      <c r="N31" s="111">
        <v>1</v>
      </c>
      <c r="O31" s="111">
        <v>1</v>
      </c>
      <c r="P31" s="111">
        <v>1</v>
      </c>
      <c r="Q31" s="111">
        <v>1</v>
      </c>
      <c r="R31" s="111">
        <v>1</v>
      </c>
      <c r="S31" s="111">
        <v>2</v>
      </c>
      <c r="T31" s="111">
        <v>1</v>
      </c>
      <c r="U31" s="111">
        <v>1</v>
      </c>
      <c r="V31" s="111">
        <v>2</v>
      </c>
      <c r="W31" s="111">
        <v>1</v>
      </c>
      <c r="X31" s="111">
        <v>2</v>
      </c>
      <c r="Y31" s="111">
        <v>2</v>
      </c>
      <c r="Z31" s="111">
        <v>1</v>
      </c>
      <c r="AA31" s="111">
        <v>2</v>
      </c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21</v>
      </c>
      <c r="E32" s="27">
        <f t="shared" si="2"/>
        <v>28</v>
      </c>
      <c r="F32" s="27">
        <f t="shared" si="2"/>
        <v>18</v>
      </c>
      <c r="G32" s="27">
        <f t="shared" si="2"/>
        <v>29</v>
      </c>
      <c r="H32" s="27">
        <f t="shared" si="2"/>
        <v>16</v>
      </c>
      <c r="I32" s="27">
        <f t="shared" si="2"/>
        <v>20</v>
      </c>
      <c r="J32" s="27">
        <f t="shared" si="2"/>
        <v>24</v>
      </c>
      <c r="K32" s="27">
        <f t="shared" si="2"/>
        <v>19</v>
      </c>
      <c r="L32" s="27">
        <f t="shared" si="2"/>
        <v>24</v>
      </c>
      <c r="M32" s="27">
        <f t="shared" si="2"/>
        <v>20</v>
      </c>
      <c r="N32" s="27">
        <f t="shared" si="2"/>
        <v>20</v>
      </c>
      <c r="O32" s="27">
        <f t="shared" si="2"/>
        <v>20</v>
      </c>
      <c r="P32" s="27">
        <f t="shared" si="2"/>
        <v>21</v>
      </c>
      <c r="Q32" s="27">
        <f t="shared" si="2"/>
        <v>18</v>
      </c>
      <c r="R32" s="27">
        <f t="shared" si="2"/>
        <v>18</v>
      </c>
      <c r="S32" s="27">
        <f t="shared" si="2"/>
        <v>25</v>
      </c>
      <c r="T32" s="27">
        <f t="shared" si="2"/>
        <v>18</v>
      </c>
      <c r="U32" s="27">
        <f t="shared" si="2"/>
        <v>22</v>
      </c>
      <c r="V32" s="27">
        <f t="shared" si="2"/>
        <v>23</v>
      </c>
      <c r="W32" s="27">
        <f t="shared" si="2"/>
        <v>17</v>
      </c>
      <c r="X32" s="27">
        <f t="shared" si="2"/>
        <v>25</v>
      </c>
      <c r="Y32" s="27">
        <f t="shared" si="2"/>
        <v>24</v>
      </c>
      <c r="Z32" s="27">
        <f t="shared" si="2"/>
        <v>20</v>
      </c>
      <c r="AA32" s="27">
        <f t="shared" si="2"/>
        <v>26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11</v>
      </c>
      <c r="E33" s="21">
        <f t="shared" si="3"/>
        <v>2</v>
      </c>
      <c r="F33" s="21">
        <f t="shared" si="3"/>
        <v>19</v>
      </c>
      <c r="G33" s="21">
        <f t="shared" si="3"/>
        <v>1</v>
      </c>
      <c r="H33" s="21">
        <f t="shared" si="3"/>
        <v>24</v>
      </c>
      <c r="I33" s="21">
        <f t="shared" si="3"/>
        <v>13</v>
      </c>
      <c r="J33" s="21">
        <f t="shared" si="3"/>
        <v>6</v>
      </c>
      <c r="K33" s="21">
        <f t="shared" si="3"/>
        <v>18</v>
      </c>
      <c r="L33" s="21">
        <f t="shared" si="3"/>
        <v>6</v>
      </c>
      <c r="M33" s="21">
        <f t="shared" si="3"/>
        <v>13</v>
      </c>
      <c r="N33" s="21">
        <f t="shared" si="3"/>
        <v>13</v>
      </c>
      <c r="O33" s="21">
        <f t="shared" si="3"/>
        <v>13</v>
      </c>
      <c r="P33" s="21">
        <f t="shared" si="3"/>
        <v>11</v>
      </c>
      <c r="Q33" s="21">
        <f t="shared" si="3"/>
        <v>19</v>
      </c>
      <c r="R33" s="21">
        <f t="shared" si="3"/>
        <v>19</v>
      </c>
      <c r="S33" s="21">
        <f t="shared" si="3"/>
        <v>4</v>
      </c>
      <c r="T33" s="21">
        <f t="shared" si="3"/>
        <v>19</v>
      </c>
      <c r="U33" s="21">
        <f t="shared" si="3"/>
        <v>10</v>
      </c>
      <c r="V33" s="21">
        <f t="shared" si="3"/>
        <v>9</v>
      </c>
      <c r="W33" s="21">
        <f t="shared" si="3"/>
        <v>23</v>
      </c>
      <c r="X33" s="21">
        <f t="shared" si="3"/>
        <v>4</v>
      </c>
      <c r="Y33" s="21">
        <f t="shared" si="3"/>
        <v>6</v>
      </c>
      <c r="Z33" s="21">
        <f t="shared" si="3"/>
        <v>13</v>
      </c>
      <c r="AA33" s="21">
        <f t="shared" si="3"/>
        <v>3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34.5" customHeight="1">
      <c r="A37" s="12">
        <v>1</v>
      </c>
      <c r="B37" s="93" t="s">
        <v>68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24" customHeight="1">
      <c r="A38" s="12">
        <v>2</v>
      </c>
      <c r="B38" s="93" t="s">
        <v>70</v>
      </c>
      <c r="C38" s="7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74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30</v>
      </c>
      <c r="E41" s="35">
        <f t="shared" si="5"/>
        <v>11</v>
      </c>
      <c r="F41" s="35">
        <f t="shared" si="5"/>
        <v>11</v>
      </c>
      <c r="G41" s="35">
        <f t="shared" si="5"/>
        <v>27</v>
      </c>
      <c r="H41" s="35">
        <f t="shared" si="5"/>
        <v>26</v>
      </c>
      <c r="I41" s="35">
        <f t="shared" si="5"/>
        <v>2</v>
      </c>
      <c r="J41" s="35">
        <f t="shared" si="5"/>
        <v>17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10</v>
      </c>
      <c r="W41" s="35">
        <f t="shared" si="5"/>
        <v>5</v>
      </c>
      <c r="X41" s="35">
        <f t="shared" si="5"/>
        <v>20</v>
      </c>
      <c r="Y41" s="35">
        <f t="shared" si="5"/>
        <v>2</v>
      </c>
      <c r="Z41" s="35">
        <f t="shared" si="5"/>
        <v>14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4" customHeight="1">
      <c r="A43" s="12">
        <v>1</v>
      </c>
      <c r="B43" s="93" t="s">
        <v>79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18" customHeight="1">
      <c r="A44" s="12">
        <v>2</v>
      </c>
      <c r="B44" s="93" t="s">
        <v>83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24" customHeight="1">
      <c r="A45" s="12">
        <v>3</v>
      </c>
      <c r="B45" s="93" t="s">
        <v>85</v>
      </c>
      <c r="C45" s="7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4"/>
      <c r="AI45" s="4"/>
    </row>
    <row r="46" spans="1:35" ht="25.5" customHeight="1">
      <c r="A46" s="12">
        <v>4</v>
      </c>
      <c r="B46" s="93" t="s">
        <v>88</v>
      </c>
      <c r="C46" s="7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15</v>
      </c>
      <c r="E47" s="37">
        <f t="shared" si="6"/>
        <v>17</v>
      </c>
      <c r="F47" s="37">
        <f t="shared" si="6"/>
        <v>13</v>
      </c>
      <c r="G47" s="37">
        <f t="shared" si="6"/>
        <v>9</v>
      </c>
      <c r="H47" s="37">
        <f t="shared" si="6"/>
        <v>13</v>
      </c>
      <c r="I47" s="37">
        <f t="shared" si="6"/>
        <v>13</v>
      </c>
      <c r="J47" s="37">
        <f t="shared" si="6"/>
        <v>11</v>
      </c>
      <c r="K47" s="37">
        <f t="shared" si="6"/>
        <v>15</v>
      </c>
      <c r="L47" s="37">
        <f t="shared" si="6"/>
        <v>11</v>
      </c>
      <c r="M47" s="37">
        <f t="shared" si="6"/>
        <v>13</v>
      </c>
      <c r="N47" s="37">
        <f t="shared" si="6"/>
        <v>15</v>
      </c>
      <c r="O47" s="37">
        <f t="shared" si="6"/>
        <v>11</v>
      </c>
      <c r="P47" s="37">
        <f t="shared" si="6"/>
        <v>19</v>
      </c>
      <c r="Q47" s="37">
        <f t="shared" si="6"/>
        <v>13</v>
      </c>
      <c r="R47" s="37">
        <f t="shared" si="6"/>
        <v>13</v>
      </c>
      <c r="S47" s="37">
        <f t="shared" si="6"/>
        <v>11</v>
      </c>
      <c r="T47" s="37">
        <f t="shared" si="6"/>
        <v>15</v>
      </c>
      <c r="U47" s="37">
        <f t="shared" si="6"/>
        <v>7</v>
      </c>
      <c r="V47" s="37">
        <f t="shared" si="6"/>
        <v>15</v>
      </c>
      <c r="W47" s="37">
        <f t="shared" si="6"/>
        <v>11</v>
      </c>
      <c r="X47" s="37">
        <f t="shared" si="6"/>
        <v>11</v>
      </c>
      <c r="Y47" s="37">
        <f t="shared" si="6"/>
        <v>13</v>
      </c>
      <c r="Z47" s="37">
        <f t="shared" si="6"/>
        <v>13</v>
      </c>
      <c r="AA47" s="37">
        <f t="shared" si="6"/>
        <v>10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3" customHeight="1">
      <c r="A50" s="12">
        <v>1</v>
      </c>
      <c r="B50" s="93" t="s">
        <v>91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3.25" customHeight="1">
      <c r="A51" s="12">
        <v>2</v>
      </c>
      <c r="B51" s="96" t="s">
        <v>94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3" customHeight="1">
      <c r="A52" s="12">
        <v>3</v>
      </c>
      <c r="B52" s="93" t="s">
        <v>95</v>
      </c>
      <c r="C52" s="7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4"/>
      <c r="AI52" s="4"/>
    </row>
    <row r="53" spans="1:35" ht="23.25" customHeight="1">
      <c r="A53" s="31">
        <v>4</v>
      </c>
      <c r="B53" s="94" t="s">
        <v>96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2.5" customHeight="1">
      <c r="A54" s="31" t="s">
        <v>3</v>
      </c>
      <c r="B54" s="93" t="s">
        <v>97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5.5" customHeight="1">
      <c r="A55" s="12">
        <v>5</v>
      </c>
      <c r="B55" s="93" t="s">
        <v>99</v>
      </c>
      <c r="C55" s="7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10</v>
      </c>
      <c r="E56" s="37">
        <f t="shared" si="7"/>
        <v>10</v>
      </c>
      <c r="F56" s="37">
        <f t="shared" si="7"/>
        <v>30</v>
      </c>
      <c r="G56" s="37">
        <f t="shared" si="7"/>
        <v>30</v>
      </c>
      <c r="H56" s="37">
        <f t="shared" si="7"/>
        <v>21</v>
      </c>
      <c r="I56" s="37">
        <f t="shared" si="7"/>
        <v>30</v>
      </c>
      <c r="J56" s="37">
        <f t="shared" si="7"/>
        <v>30</v>
      </c>
      <c r="K56" s="37">
        <f t="shared" si="7"/>
        <v>30</v>
      </c>
      <c r="L56" s="37">
        <f t="shared" si="7"/>
        <v>30</v>
      </c>
      <c r="M56" s="37">
        <f t="shared" si="7"/>
        <v>30</v>
      </c>
      <c r="N56" s="37">
        <f t="shared" si="7"/>
        <v>21</v>
      </c>
      <c r="O56" s="37">
        <f t="shared" si="7"/>
        <v>30</v>
      </c>
      <c r="P56" s="37">
        <f t="shared" si="7"/>
        <v>15</v>
      </c>
      <c r="Q56" s="37">
        <f t="shared" si="7"/>
        <v>30</v>
      </c>
      <c r="R56" s="37">
        <f t="shared" si="7"/>
        <v>10</v>
      </c>
      <c r="S56" s="37">
        <f t="shared" si="7"/>
        <v>5</v>
      </c>
      <c r="T56" s="37">
        <f t="shared" si="7"/>
        <v>15</v>
      </c>
      <c r="U56" s="37">
        <f t="shared" si="7"/>
        <v>10</v>
      </c>
      <c r="V56" s="37">
        <f t="shared" si="7"/>
        <v>30</v>
      </c>
      <c r="W56" s="37">
        <f t="shared" si="7"/>
        <v>30</v>
      </c>
      <c r="X56" s="37">
        <f t="shared" si="7"/>
        <v>30</v>
      </c>
      <c r="Y56" s="37">
        <f t="shared" si="7"/>
        <v>10</v>
      </c>
      <c r="Z56" s="37">
        <f t="shared" si="7"/>
        <v>25</v>
      </c>
      <c r="AA56" s="37">
        <f t="shared" si="7"/>
        <v>21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0</v>
      </c>
      <c r="E57" s="37">
        <f t="shared" si="8"/>
        <v>6</v>
      </c>
      <c r="F57" s="37">
        <f t="shared" si="8"/>
        <v>6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14</v>
      </c>
      <c r="K57" s="37">
        <f t="shared" si="8"/>
        <v>21</v>
      </c>
      <c r="L57" s="37">
        <f t="shared" si="8"/>
        <v>20</v>
      </c>
      <c r="M57" s="37">
        <f t="shared" si="8"/>
        <v>17</v>
      </c>
      <c r="N57" s="37">
        <f t="shared" si="8"/>
        <v>3</v>
      </c>
      <c r="O57" s="37">
        <f t="shared" si="8"/>
        <v>16</v>
      </c>
      <c r="P57" s="37">
        <f t="shared" si="8"/>
        <v>6</v>
      </c>
      <c r="Q57" s="37">
        <f t="shared" si="8"/>
        <v>14</v>
      </c>
      <c r="R57" s="37">
        <f t="shared" si="8"/>
        <v>11</v>
      </c>
      <c r="S57" s="37">
        <f t="shared" si="8"/>
        <v>6</v>
      </c>
      <c r="T57" s="37">
        <f t="shared" si="8"/>
        <v>13</v>
      </c>
      <c r="U57" s="37">
        <f t="shared" si="8"/>
        <v>6</v>
      </c>
      <c r="V57" s="37">
        <f t="shared" si="8"/>
        <v>5</v>
      </c>
      <c r="W57" s="37">
        <f t="shared" si="8"/>
        <v>3</v>
      </c>
      <c r="X57" s="37">
        <f t="shared" si="8"/>
        <v>18</v>
      </c>
      <c r="Y57" s="37">
        <f t="shared" si="8"/>
        <v>1</v>
      </c>
      <c r="Z57" s="37">
        <f t="shared" si="8"/>
        <v>12</v>
      </c>
      <c r="AA57" s="37">
        <f t="shared" si="8"/>
        <v>18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23</v>
      </c>
      <c r="H58" s="37">
        <f t="shared" si="9"/>
        <v>8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8</v>
      </c>
      <c r="N58" s="37">
        <f t="shared" si="9"/>
        <v>3</v>
      </c>
      <c r="O58" s="37">
        <f t="shared" si="9"/>
        <v>16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16</v>
      </c>
      <c r="X58" s="37">
        <f t="shared" si="9"/>
        <v>16</v>
      </c>
      <c r="Y58" s="37">
        <f t="shared" si="9"/>
        <v>8</v>
      </c>
      <c r="Z58" s="37">
        <f t="shared" si="9"/>
        <v>8</v>
      </c>
      <c r="AA58" s="37">
        <f t="shared" si="9"/>
        <v>22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19</v>
      </c>
      <c r="E59" s="37">
        <f t="shared" si="10"/>
        <v>19</v>
      </c>
      <c r="F59" s="37">
        <f t="shared" si="10"/>
        <v>1</v>
      </c>
      <c r="G59" s="37">
        <f t="shared" si="10"/>
        <v>1</v>
      </c>
      <c r="H59" s="37">
        <f t="shared" si="10"/>
        <v>14</v>
      </c>
      <c r="I59" s="37">
        <f t="shared" si="10"/>
        <v>1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1</v>
      </c>
      <c r="P59" s="37">
        <f t="shared" si="10"/>
        <v>17</v>
      </c>
      <c r="Q59" s="37">
        <f t="shared" si="10"/>
        <v>1</v>
      </c>
      <c r="R59" s="37">
        <f t="shared" si="10"/>
        <v>19</v>
      </c>
      <c r="S59" s="37">
        <f t="shared" si="10"/>
        <v>24</v>
      </c>
      <c r="T59" s="37">
        <f t="shared" si="10"/>
        <v>17</v>
      </c>
      <c r="U59" s="37">
        <f t="shared" si="10"/>
        <v>19</v>
      </c>
      <c r="V59" s="37">
        <f t="shared" si="10"/>
        <v>1</v>
      </c>
      <c r="W59" s="37">
        <f t="shared" si="10"/>
        <v>1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22</v>
      </c>
      <c r="E60" s="44">
        <f t="shared" si="11"/>
        <v>27</v>
      </c>
      <c r="F60" s="44">
        <f t="shared" si="11"/>
        <v>15</v>
      </c>
      <c r="G60" s="44">
        <f t="shared" si="11"/>
        <v>47</v>
      </c>
      <c r="H60" s="44">
        <f t="shared" si="11"/>
        <v>44</v>
      </c>
      <c r="I60" s="44">
        <f t="shared" si="11"/>
        <v>10</v>
      </c>
      <c r="J60" s="44">
        <f t="shared" si="11"/>
        <v>31</v>
      </c>
      <c r="K60" s="44">
        <f t="shared" si="11"/>
        <v>25</v>
      </c>
      <c r="L60" s="44">
        <f t="shared" si="11"/>
        <v>37</v>
      </c>
      <c r="M60" s="44">
        <f t="shared" si="11"/>
        <v>26</v>
      </c>
      <c r="N60" s="44">
        <f t="shared" si="11"/>
        <v>20</v>
      </c>
      <c r="O60" s="44">
        <f t="shared" si="11"/>
        <v>33</v>
      </c>
      <c r="P60" s="44">
        <f t="shared" si="11"/>
        <v>24</v>
      </c>
      <c r="Q60" s="44">
        <f t="shared" si="11"/>
        <v>23</v>
      </c>
      <c r="R60" s="44">
        <f t="shared" si="11"/>
        <v>38</v>
      </c>
      <c r="S60" s="44">
        <f t="shared" si="11"/>
        <v>46</v>
      </c>
      <c r="T60" s="44">
        <f t="shared" si="11"/>
        <v>33</v>
      </c>
      <c r="U60" s="44">
        <f t="shared" si="11"/>
        <v>49</v>
      </c>
      <c r="V60" s="44">
        <f t="shared" si="11"/>
        <v>9</v>
      </c>
      <c r="W60" s="44">
        <f t="shared" si="11"/>
        <v>20</v>
      </c>
      <c r="X60" s="44">
        <f t="shared" si="11"/>
        <v>35</v>
      </c>
      <c r="Y60" s="44">
        <f t="shared" si="11"/>
        <v>28</v>
      </c>
      <c r="Z60" s="44">
        <f t="shared" si="11"/>
        <v>33</v>
      </c>
      <c r="AA60" s="44">
        <f t="shared" si="11"/>
        <v>54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6</v>
      </c>
      <c r="E61" s="46">
        <f t="shared" si="12"/>
        <v>11</v>
      </c>
      <c r="F61" s="46">
        <f t="shared" si="12"/>
        <v>3</v>
      </c>
      <c r="G61" s="46">
        <f t="shared" si="12"/>
        <v>22</v>
      </c>
      <c r="H61" s="46">
        <f t="shared" si="12"/>
        <v>20</v>
      </c>
      <c r="I61" s="46">
        <f t="shared" si="12"/>
        <v>2</v>
      </c>
      <c r="J61" s="46">
        <f t="shared" si="12"/>
        <v>13</v>
      </c>
      <c r="K61" s="46">
        <f t="shared" si="12"/>
        <v>9</v>
      </c>
      <c r="L61" s="46">
        <f t="shared" si="12"/>
        <v>18</v>
      </c>
      <c r="M61" s="46">
        <f t="shared" si="12"/>
        <v>10</v>
      </c>
      <c r="N61" s="46">
        <f t="shared" si="12"/>
        <v>4</v>
      </c>
      <c r="O61" s="46">
        <f t="shared" si="12"/>
        <v>14</v>
      </c>
      <c r="P61" s="46">
        <f t="shared" si="12"/>
        <v>8</v>
      </c>
      <c r="Q61" s="46">
        <f t="shared" si="12"/>
        <v>7</v>
      </c>
      <c r="R61" s="46">
        <f t="shared" si="12"/>
        <v>19</v>
      </c>
      <c r="S61" s="46">
        <f t="shared" si="12"/>
        <v>21</v>
      </c>
      <c r="T61" s="46">
        <f t="shared" si="12"/>
        <v>14</v>
      </c>
      <c r="U61" s="46">
        <f t="shared" si="12"/>
        <v>23</v>
      </c>
      <c r="V61" s="46">
        <f t="shared" si="12"/>
        <v>1</v>
      </c>
      <c r="W61" s="46">
        <f t="shared" si="12"/>
        <v>4</v>
      </c>
      <c r="X61" s="46">
        <f t="shared" si="12"/>
        <v>17</v>
      </c>
      <c r="Y61" s="46">
        <f t="shared" si="12"/>
        <v>12</v>
      </c>
      <c r="Z61" s="46">
        <f t="shared" si="12"/>
        <v>14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31</v>
      </c>
      <c r="E62" s="49">
        <f t="shared" si="13"/>
        <v>15</v>
      </c>
      <c r="F62" s="49">
        <f t="shared" si="13"/>
        <v>43</v>
      </c>
      <c r="G62" s="49">
        <f t="shared" si="13"/>
        <v>24</v>
      </c>
      <c r="H62" s="49">
        <f t="shared" si="13"/>
        <v>47</v>
      </c>
      <c r="I62" s="49">
        <f t="shared" si="13"/>
        <v>29</v>
      </c>
      <c r="J62" s="49">
        <f t="shared" si="13"/>
        <v>40</v>
      </c>
      <c r="K62" s="49">
        <f t="shared" si="13"/>
        <v>35</v>
      </c>
      <c r="L62" s="49">
        <f t="shared" si="13"/>
        <v>32</v>
      </c>
      <c r="M62" s="49">
        <f t="shared" si="13"/>
        <v>47</v>
      </c>
      <c r="N62" s="49">
        <f t="shared" si="13"/>
        <v>31</v>
      </c>
      <c r="O62" s="49">
        <f t="shared" si="13"/>
        <v>33</v>
      </c>
      <c r="P62" s="49">
        <f t="shared" si="13"/>
        <v>31</v>
      </c>
      <c r="Q62" s="49">
        <f t="shared" si="13"/>
        <v>32</v>
      </c>
      <c r="R62" s="49">
        <f t="shared" si="13"/>
        <v>52</v>
      </c>
      <c r="S62" s="49">
        <f t="shared" si="13"/>
        <v>28</v>
      </c>
      <c r="T62" s="49">
        <f t="shared" si="13"/>
        <v>47</v>
      </c>
      <c r="U62" s="49">
        <f t="shared" si="13"/>
        <v>54</v>
      </c>
      <c r="V62" s="49">
        <f t="shared" si="13"/>
        <v>22</v>
      </c>
      <c r="W62" s="49">
        <f t="shared" si="13"/>
        <v>30</v>
      </c>
      <c r="X62" s="49">
        <f t="shared" si="13"/>
        <v>35</v>
      </c>
      <c r="Y62" s="49">
        <f t="shared" si="13"/>
        <v>26</v>
      </c>
      <c r="Z62" s="49">
        <f t="shared" si="13"/>
        <v>41</v>
      </c>
      <c r="AA62" s="49">
        <f t="shared" si="13"/>
        <v>35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8</v>
      </c>
      <c r="E63" s="51">
        <f t="shared" si="14"/>
        <v>1</v>
      </c>
      <c r="F63" s="51">
        <f t="shared" si="14"/>
        <v>19</v>
      </c>
      <c r="G63" s="51">
        <f t="shared" si="14"/>
        <v>3</v>
      </c>
      <c r="H63" s="51">
        <f t="shared" si="14"/>
        <v>20</v>
      </c>
      <c r="I63" s="51">
        <f t="shared" si="14"/>
        <v>6</v>
      </c>
      <c r="J63" s="51">
        <f t="shared" si="14"/>
        <v>17</v>
      </c>
      <c r="K63" s="51">
        <f t="shared" si="14"/>
        <v>14</v>
      </c>
      <c r="L63" s="51">
        <f t="shared" si="14"/>
        <v>11</v>
      </c>
      <c r="M63" s="51">
        <f t="shared" si="14"/>
        <v>20</v>
      </c>
      <c r="N63" s="51">
        <f t="shared" si="14"/>
        <v>8</v>
      </c>
      <c r="O63" s="51">
        <f t="shared" si="14"/>
        <v>13</v>
      </c>
      <c r="P63" s="51">
        <f t="shared" si="14"/>
        <v>8</v>
      </c>
      <c r="Q63" s="51">
        <f t="shared" si="14"/>
        <v>11</v>
      </c>
      <c r="R63" s="51">
        <f t="shared" si="14"/>
        <v>23</v>
      </c>
      <c r="S63" s="51">
        <f t="shared" si="14"/>
        <v>5</v>
      </c>
      <c r="T63" s="51">
        <f t="shared" si="14"/>
        <v>20</v>
      </c>
      <c r="U63" s="51">
        <f t="shared" si="14"/>
        <v>24</v>
      </c>
      <c r="V63" s="51">
        <f t="shared" si="14"/>
        <v>2</v>
      </c>
      <c r="W63" s="51">
        <f t="shared" si="14"/>
        <v>7</v>
      </c>
      <c r="X63" s="51">
        <f t="shared" si="14"/>
        <v>14</v>
      </c>
      <c r="Y63" s="51">
        <f t="shared" si="14"/>
        <v>4</v>
      </c>
      <c r="Z63" s="51">
        <f t="shared" si="14"/>
        <v>18</v>
      </c>
      <c r="AA63" s="51">
        <f t="shared" si="14"/>
        <v>14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1000"/>
  <sheetViews>
    <sheetView workbookViewId="0">
      <pane xSplit="3" ySplit="4" topLeftCell="D31" activePane="bottomRight" state="frozen"/>
      <selection pane="topRight" activeCell="D1" sqref="D1"/>
      <selection pane="bottomLeft" activeCell="A5" sqref="A5"/>
      <selection pane="bottomRight" activeCell="D20" sqref="D20:AA31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4" width="14.42578125" customWidth="1"/>
  </cols>
  <sheetData>
    <row r="1" spans="1:34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</row>
    <row r="2" spans="1:34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</row>
    <row r="3" spans="1:34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</row>
    <row r="4" spans="1:34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</row>
    <row r="5" spans="1:34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</row>
    <row r="6" spans="1:34" ht="15.75" customHeight="1">
      <c r="A6" s="12">
        <v>1</v>
      </c>
      <c r="B6" s="13" t="s">
        <v>34</v>
      </c>
      <c r="C6" s="14">
        <v>2</v>
      </c>
      <c r="D6" s="111">
        <v>1</v>
      </c>
      <c r="E6" s="111">
        <v>2</v>
      </c>
      <c r="F6" s="111">
        <v>1</v>
      </c>
      <c r="G6" s="111">
        <v>2</v>
      </c>
      <c r="H6" s="111">
        <v>2</v>
      </c>
      <c r="I6" s="111">
        <v>1</v>
      </c>
      <c r="J6" s="111">
        <v>2</v>
      </c>
      <c r="K6" s="112">
        <v>1</v>
      </c>
      <c r="L6" s="112">
        <v>1</v>
      </c>
      <c r="M6" s="112">
        <v>1</v>
      </c>
      <c r="N6" s="112">
        <v>2</v>
      </c>
      <c r="O6" s="112">
        <v>1</v>
      </c>
      <c r="P6" s="112">
        <v>1</v>
      </c>
      <c r="Q6" s="112">
        <v>2</v>
      </c>
      <c r="R6" s="112">
        <v>1</v>
      </c>
      <c r="S6" s="112">
        <v>1</v>
      </c>
      <c r="T6" s="112">
        <v>1</v>
      </c>
      <c r="U6" s="112">
        <v>1</v>
      </c>
      <c r="V6" s="112">
        <v>2</v>
      </c>
      <c r="W6" s="112">
        <v>2</v>
      </c>
      <c r="X6" s="112">
        <v>2</v>
      </c>
      <c r="Y6" s="112">
        <v>2</v>
      </c>
      <c r="Z6" s="111">
        <v>2</v>
      </c>
      <c r="AA6" s="111">
        <v>2</v>
      </c>
      <c r="AB6" s="15"/>
      <c r="AC6" s="15"/>
      <c r="AD6" s="15"/>
      <c r="AE6" s="15"/>
      <c r="AF6" s="15"/>
      <c r="AG6" s="15"/>
      <c r="AH6" s="4"/>
    </row>
    <row r="7" spans="1:34" ht="15.75" customHeight="1">
      <c r="A7" s="12">
        <v>2</v>
      </c>
      <c r="B7" s="13" t="s">
        <v>35</v>
      </c>
      <c r="C7" s="14">
        <v>3</v>
      </c>
      <c r="D7" s="111">
        <v>3</v>
      </c>
      <c r="E7" s="111">
        <v>2</v>
      </c>
      <c r="F7" s="111">
        <v>1</v>
      </c>
      <c r="G7" s="111">
        <v>3</v>
      </c>
      <c r="H7" s="111">
        <v>3</v>
      </c>
      <c r="I7" s="111">
        <v>1</v>
      </c>
      <c r="J7" s="111">
        <v>2</v>
      </c>
      <c r="K7" s="112">
        <v>2</v>
      </c>
      <c r="L7" s="112">
        <v>2</v>
      </c>
      <c r="M7" s="112">
        <v>2</v>
      </c>
      <c r="N7" s="112">
        <v>2</v>
      </c>
      <c r="O7" s="112">
        <v>2</v>
      </c>
      <c r="P7" s="112">
        <v>1</v>
      </c>
      <c r="Q7" s="112">
        <v>2</v>
      </c>
      <c r="R7" s="112">
        <v>1</v>
      </c>
      <c r="S7" s="112">
        <v>1</v>
      </c>
      <c r="T7" s="112">
        <v>1</v>
      </c>
      <c r="U7" s="112">
        <v>1</v>
      </c>
      <c r="V7" s="112">
        <v>2</v>
      </c>
      <c r="W7" s="112">
        <v>2</v>
      </c>
      <c r="X7" s="112">
        <v>2</v>
      </c>
      <c r="Y7" s="112">
        <v>2</v>
      </c>
      <c r="Z7" s="111">
        <v>3</v>
      </c>
      <c r="AA7" s="111">
        <v>2</v>
      </c>
      <c r="AB7" s="15"/>
      <c r="AC7" s="15"/>
      <c r="AD7" s="15"/>
      <c r="AE7" s="15"/>
      <c r="AF7" s="15"/>
      <c r="AG7" s="15"/>
      <c r="AH7" s="4"/>
    </row>
    <row r="8" spans="1:34" ht="15.75" customHeight="1">
      <c r="A8" s="12">
        <v>3</v>
      </c>
      <c r="B8" s="13" t="s">
        <v>36</v>
      </c>
      <c r="C8" s="14">
        <v>3</v>
      </c>
      <c r="D8" s="111">
        <v>3</v>
      </c>
      <c r="E8" s="111">
        <v>3</v>
      </c>
      <c r="F8" s="111">
        <v>2</v>
      </c>
      <c r="G8" s="111">
        <v>3</v>
      </c>
      <c r="H8" s="111">
        <v>3</v>
      </c>
      <c r="I8" s="111">
        <v>3</v>
      </c>
      <c r="J8" s="111">
        <v>3</v>
      </c>
      <c r="K8" s="112">
        <v>3</v>
      </c>
      <c r="L8" s="112">
        <v>3</v>
      </c>
      <c r="M8" s="112">
        <v>2</v>
      </c>
      <c r="N8" s="112">
        <v>3</v>
      </c>
      <c r="O8" s="112">
        <v>3</v>
      </c>
      <c r="P8" s="112">
        <v>2</v>
      </c>
      <c r="Q8" s="112">
        <v>1</v>
      </c>
      <c r="R8" s="112">
        <v>2</v>
      </c>
      <c r="S8" s="112">
        <v>1</v>
      </c>
      <c r="T8" s="112">
        <v>2</v>
      </c>
      <c r="U8" s="112">
        <v>1</v>
      </c>
      <c r="V8" s="112">
        <v>3</v>
      </c>
      <c r="W8" s="112">
        <v>3</v>
      </c>
      <c r="X8" s="112">
        <v>3</v>
      </c>
      <c r="Y8" s="112">
        <v>2</v>
      </c>
      <c r="Z8" s="111">
        <v>3</v>
      </c>
      <c r="AA8" s="111">
        <v>2</v>
      </c>
      <c r="AB8" s="15"/>
      <c r="AC8" s="15"/>
      <c r="AD8" s="15"/>
      <c r="AE8" s="15"/>
      <c r="AF8" s="15"/>
      <c r="AG8" s="15"/>
      <c r="AH8" s="4"/>
    </row>
    <row r="9" spans="1:34" ht="15.75" customHeight="1">
      <c r="A9" s="12">
        <v>4</v>
      </c>
      <c r="B9" s="13" t="s">
        <v>37</v>
      </c>
      <c r="C9" s="14">
        <v>2</v>
      </c>
      <c r="D9" s="111">
        <v>2</v>
      </c>
      <c r="E9" s="111">
        <v>2</v>
      </c>
      <c r="F9" s="111">
        <v>2</v>
      </c>
      <c r="G9" s="111">
        <v>3</v>
      </c>
      <c r="H9" s="111">
        <v>2</v>
      </c>
      <c r="I9" s="111">
        <v>2</v>
      </c>
      <c r="J9" s="111">
        <v>2</v>
      </c>
      <c r="K9" s="112">
        <v>2</v>
      </c>
      <c r="L9" s="112">
        <v>2</v>
      </c>
      <c r="M9" s="112">
        <v>2</v>
      </c>
      <c r="N9" s="112">
        <v>2</v>
      </c>
      <c r="O9" s="112">
        <v>2</v>
      </c>
      <c r="P9" s="112">
        <v>2</v>
      </c>
      <c r="Q9" s="112">
        <v>2</v>
      </c>
      <c r="R9" s="112">
        <v>2</v>
      </c>
      <c r="S9" s="112">
        <v>2</v>
      </c>
      <c r="T9" s="112">
        <v>1</v>
      </c>
      <c r="U9" s="112">
        <v>1</v>
      </c>
      <c r="V9" s="112">
        <v>1</v>
      </c>
      <c r="W9" s="112">
        <v>2</v>
      </c>
      <c r="X9" s="112">
        <v>2</v>
      </c>
      <c r="Y9" s="112">
        <v>2</v>
      </c>
      <c r="Z9" s="111">
        <v>2</v>
      </c>
      <c r="AA9" s="111">
        <v>2</v>
      </c>
      <c r="AB9" s="15"/>
      <c r="AC9" s="15"/>
      <c r="AD9" s="15"/>
      <c r="AE9" s="15"/>
      <c r="AF9" s="15"/>
      <c r="AG9" s="15"/>
      <c r="AH9" s="4"/>
    </row>
    <row r="10" spans="1:34" ht="15.75" customHeight="1">
      <c r="A10" s="12">
        <v>5</v>
      </c>
      <c r="B10" s="13" t="s">
        <v>38</v>
      </c>
      <c r="C10" s="14">
        <v>3</v>
      </c>
      <c r="D10" s="111">
        <v>2</v>
      </c>
      <c r="E10" s="111">
        <v>1</v>
      </c>
      <c r="F10" s="111">
        <v>2</v>
      </c>
      <c r="G10" s="111">
        <v>3</v>
      </c>
      <c r="H10" s="111">
        <v>3</v>
      </c>
      <c r="I10" s="111">
        <v>2</v>
      </c>
      <c r="J10" s="111">
        <v>3</v>
      </c>
      <c r="K10" s="112">
        <v>2</v>
      </c>
      <c r="L10" s="112">
        <v>2</v>
      </c>
      <c r="M10" s="112">
        <v>2</v>
      </c>
      <c r="N10" s="112">
        <v>2</v>
      </c>
      <c r="O10" s="112">
        <v>2</v>
      </c>
      <c r="P10" s="112">
        <v>2</v>
      </c>
      <c r="Q10" s="112">
        <v>3</v>
      </c>
      <c r="R10" s="112">
        <v>2</v>
      </c>
      <c r="S10" s="112">
        <v>1</v>
      </c>
      <c r="T10" s="112">
        <v>2</v>
      </c>
      <c r="U10" s="112">
        <v>2</v>
      </c>
      <c r="V10" s="112">
        <v>3</v>
      </c>
      <c r="W10" s="112">
        <v>3</v>
      </c>
      <c r="X10" s="112">
        <v>3</v>
      </c>
      <c r="Y10" s="112">
        <v>3</v>
      </c>
      <c r="Z10" s="111">
        <v>3</v>
      </c>
      <c r="AA10" s="111">
        <v>3</v>
      </c>
      <c r="AB10" s="15"/>
      <c r="AC10" s="15"/>
      <c r="AD10" s="15"/>
      <c r="AE10" s="15"/>
      <c r="AF10" s="15"/>
      <c r="AG10" s="15"/>
      <c r="AH10" s="4"/>
    </row>
    <row r="11" spans="1:34" ht="15.75" customHeight="1">
      <c r="A11" s="12">
        <v>6</v>
      </c>
      <c r="B11" s="13" t="s">
        <v>39</v>
      </c>
      <c r="C11" s="14">
        <v>3</v>
      </c>
      <c r="D11" s="111">
        <v>1</v>
      </c>
      <c r="E11" s="111">
        <v>2</v>
      </c>
      <c r="F11" s="111">
        <v>1</v>
      </c>
      <c r="G11" s="111">
        <v>3</v>
      </c>
      <c r="H11" s="111">
        <v>3</v>
      </c>
      <c r="I11" s="111">
        <v>2</v>
      </c>
      <c r="J11" s="111">
        <v>2</v>
      </c>
      <c r="K11" s="112">
        <v>1</v>
      </c>
      <c r="L11" s="112">
        <v>3</v>
      </c>
      <c r="M11" s="112">
        <v>2</v>
      </c>
      <c r="N11" s="112">
        <v>2</v>
      </c>
      <c r="O11" s="112">
        <v>2</v>
      </c>
      <c r="P11" s="112">
        <v>2</v>
      </c>
      <c r="Q11" s="112">
        <v>3</v>
      </c>
      <c r="R11" s="112">
        <v>1</v>
      </c>
      <c r="S11" s="112">
        <v>1</v>
      </c>
      <c r="T11" s="112">
        <v>1</v>
      </c>
      <c r="U11" s="112">
        <v>1</v>
      </c>
      <c r="V11" s="112">
        <v>2</v>
      </c>
      <c r="W11" s="112">
        <v>2</v>
      </c>
      <c r="X11" s="112">
        <v>2</v>
      </c>
      <c r="Y11" s="112">
        <v>2</v>
      </c>
      <c r="Z11" s="111">
        <v>2</v>
      </c>
      <c r="AA11" s="111">
        <v>2</v>
      </c>
      <c r="AB11" s="15"/>
      <c r="AC11" s="15"/>
      <c r="AD11" s="15"/>
      <c r="AE11" s="15"/>
      <c r="AF11" s="15"/>
      <c r="AG11" s="15"/>
      <c r="AH11" s="4"/>
    </row>
    <row r="12" spans="1:34" ht="15.75" customHeight="1">
      <c r="A12" s="12">
        <v>7</v>
      </c>
      <c r="B12" s="13" t="s">
        <v>40</v>
      </c>
      <c r="C12" s="14">
        <v>2</v>
      </c>
      <c r="D12" s="111">
        <v>2</v>
      </c>
      <c r="E12" s="111">
        <v>1</v>
      </c>
      <c r="F12" s="111">
        <v>2</v>
      </c>
      <c r="G12" s="111">
        <v>2</v>
      </c>
      <c r="H12" s="111">
        <v>2</v>
      </c>
      <c r="I12" s="111">
        <v>2</v>
      </c>
      <c r="J12" s="111">
        <v>2</v>
      </c>
      <c r="K12" s="112">
        <v>2</v>
      </c>
      <c r="L12" s="112">
        <v>2</v>
      </c>
      <c r="M12" s="112">
        <v>2</v>
      </c>
      <c r="N12" s="112">
        <v>2</v>
      </c>
      <c r="O12" s="112">
        <v>2</v>
      </c>
      <c r="P12" s="112">
        <v>2</v>
      </c>
      <c r="Q12" s="112">
        <v>2</v>
      </c>
      <c r="R12" s="112">
        <v>2</v>
      </c>
      <c r="S12" s="112">
        <v>2</v>
      </c>
      <c r="T12" s="112">
        <v>1</v>
      </c>
      <c r="U12" s="112">
        <v>1</v>
      </c>
      <c r="V12" s="112">
        <v>1</v>
      </c>
      <c r="W12" s="112">
        <v>2</v>
      </c>
      <c r="X12" s="112">
        <v>2</v>
      </c>
      <c r="Y12" s="112">
        <v>2</v>
      </c>
      <c r="Z12" s="111">
        <v>2</v>
      </c>
      <c r="AA12" s="111">
        <v>2</v>
      </c>
      <c r="AB12" s="15"/>
      <c r="AC12" s="15"/>
      <c r="AD12" s="15"/>
      <c r="AE12" s="15"/>
      <c r="AF12" s="15"/>
      <c r="AG12" s="15"/>
      <c r="AH12" s="4"/>
    </row>
    <row r="13" spans="1:34" ht="15.75" customHeight="1">
      <c r="A13" s="12">
        <v>8</v>
      </c>
      <c r="B13" s="13" t="s">
        <v>41</v>
      </c>
      <c r="C13" s="14">
        <v>3</v>
      </c>
      <c r="D13" s="111">
        <v>3</v>
      </c>
      <c r="E13" s="111">
        <v>2</v>
      </c>
      <c r="F13" s="111">
        <v>1</v>
      </c>
      <c r="G13" s="111">
        <v>3</v>
      </c>
      <c r="H13" s="111">
        <v>3</v>
      </c>
      <c r="I13" s="111">
        <v>2</v>
      </c>
      <c r="J13" s="111">
        <v>3</v>
      </c>
      <c r="K13" s="112">
        <v>1</v>
      </c>
      <c r="L13" s="112">
        <v>3</v>
      </c>
      <c r="M13" s="112">
        <v>2</v>
      </c>
      <c r="N13" s="112">
        <v>2</v>
      </c>
      <c r="O13" s="112">
        <v>2</v>
      </c>
      <c r="P13" s="112">
        <v>2</v>
      </c>
      <c r="Q13" s="112">
        <v>3</v>
      </c>
      <c r="R13" s="112">
        <v>1</v>
      </c>
      <c r="S13" s="112">
        <v>1</v>
      </c>
      <c r="T13" s="112">
        <v>1</v>
      </c>
      <c r="U13" s="112">
        <v>1</v>
      </c>
      <c r="V13" s="112">
        <v>2</v>
      </c>
      <c r="W13" s="112">
        <v>3</v>
      </c>
      <c r="X13" s="112">
        <v>3</v>
      </c>
      <c r="Y13" s="112">
        <v>2</v>
      </c>
      <c r="Z13" s="111">
        <v>2</v>
      </c>
      <c r="AA13" s="111">
        <v>2</v>
      </c>
      <c r="AB13" s="15"/>
      <c r="AC13" s="15"/>
      <c r="AD13" s="15"/>
      <c r="AE13" s="15"/>
      <c r="AF13" s="15"/>
      <c r="AG13" s="15"/>
      <c r="AH13" s="4"/>
    </row>
    <row r="14" spans="1:34" ht="15.75" customHeight="1">
      <c r="A14" s="12">
        <v>9</v>
      </c>
      <c r="B14" s="13" t="s">
        <v>42</v>
      </c>
      <c r="C14" s="14">
        <v>3</v>
      </c>
      <c r="D14" s="111">
        <v>3</v>
      </c>
      <c r="E14" s="111">
        <v>3</v>
      </c>
      <c r="F14" s="111">
        <v>2</v>
      </c>
      <c r="G14" s="111">
        <v>3</v>
      </c>
      <c r="H14" s="111">
        <v>3</v>
      </c>
      <c r="I14" s="111">
        <v>2</v>
      </c>
      <c r="J14" s="111">
        <v>3</v>
      </c>
      <c r="K14" s="112">
        <v>1</v>
      </c>
      <c r="L14" s="112">
        <v>2</v>
      </c>
      <c r="M14" s="112">
        <v>1</v>
      </c>
      <c r="N14" s="112">
        <v>1</v>
      </c>
      <c r="O14" s="112">
        <v>3</v>
      </c>
      <c r="P14" s="112">
        <v>2</v>
      </c>
      <c r="Q14" s="112">
        <v>3</v>
      </c>
      <c r="R14" s="112">
        <v>1</v>
      </c>
      <c r="S14" s="112">
        <v>1</v>
      </c>
      <c r="T14" s="112">
        <v>2</v>
      </c>
      <c r="U14" s="112">
        <v>2</v>
      </c>
      <c r="V14" s="112">
        <v>2</v>
      </c>
      <c r="W14" s="112">
        <v>3</v>
      </c>
      <c r="X14" s="112">
        <v>2</v>
      </c>
      <c r="Y14" s="112">
        <v>2</v>
      </c>
      <c r="Z14" s="111">
        <v>2</v>
      </c>
      <c r="AA14" s="111">
        <v>1</v>
      </c>
      <c r="AB14" s="15"/>
      <c r="AC14" s="15"/>
      <c r="AD14" s="15"/>
      <c r="AE14" s="15"/>
      <c r="AF14" s="15"/>
      <c r="AG14" s="15"/>
      <c r="AH14" s="4"/>
    </row>
    <row r="15" spans="1:34" ht="15.75" customHeight="1">
      <c r="A15" s="12">
        <v>10</v>
      </c>
      <c r="B15" s="13" t="s">
        <v>43</v>
      </c>
      <c r="C15" s="14">
        <v>2</v>
      </c>
      <c r="D15" s="111">
        <v>2</v>
      </c>
      <c r="E15" s="111">
        <v>3</v>
      </c>
      <c r="F15" s="111">
        <v>2</v>
      </c>
      <c r="G15" s="111">
        <v>3</v>
      </c>
      <c r="H15" s="111">
        <v>2</v>
      </c>
      <c r="I15" s="111">
        <v>1</v>
      </c>
      <c r="J15" s="111">
        <v>3</v>
      </c>
      <c r="K15" s="112">
        <v>1</v>
      </c>
      <c r="L15" s="112">
        <v>2</v>
      </c>
      <c r="M15" s="112">
        <v>1</v>
      </c>
      <c r="N15" s="112">
        <v>2</v>
      </c>
      <c r="O15" s="112">
        <v>2</v>
      </c>
      <c r="P15" s="112">
        <v>1</v>
      </c>
      <c r="Q15" s="112">
        <v>2</v>
      </c>
      <c r="R15" s="112">
        <v>1</v>
      </c>
      <c r="S15" s="112">
        <v>1</v>
      </c>
      <c r="T15" s="112">
        <v>1</v>
      </c>
      <c r="U15" s="112">
        <v>1</v>
      </c>
      <c r="V15" s="112">
        <v>1</v>
      </c>
      <c r="W15" s="112">
        <v>3</v>
      </c>
      <c r="X15" s="112">
        <v>2</v>
      </c>
      <c r="Y15" s="112">
        <v>1</v>
      </c>
      <c r="Z15" s="111">
        <v>2</v>
      </c>
      <c r="AA15" s="111">
        <v>1</v>
      </c>
      <c r="AB15" s="15"/>
      <c r="AC15" s="15"/>
      <c r="AD15" s="15"/>
      <c r="AE15" s="15"/>
      <c r="AF15" s="15"/>
      <c r="AG15" s="15"/>
      <c r="AH15" s="4"/>
    </row>
    <row r="16" spans="1:34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22</v>
      </c>
      <c r="E16" s="19">
        <f t="shared" si="0"/>
        <v>21</v>
      </c>
      <c r="F16" s="19">
        <f t="shared" si="0"/>
        <v>16</v>
      </c>
      <c r="G16" s="19">
        <f t="shared" si="0"/>
        <v>28</v>
      </c>
      <c r="H16" s="19">
        <f t="shared" si="0"/>
        <v>26</v>
      </c>
      <c r="I16" s="19">
        <f t="shared" si="0"/>
        <v>18</v>
      </c>
      <c r="J16" s="19">
        <f t="shared" si="0"/>
        <v>25</v>
      </c>
      <c r="K16" s="19">
        <f t="shared" si="0"/>
        <v>16</v>
      </c>
      <c r="L16" s="19">
        <f t="shared" si="0"/>
        <v>22</v>
      </c>
      <c r="M16" s="19">
        <f t="shared" si="0"/>
        <v>17</v>
      </c>
      <c r="N16" s="19">
        <f t="shared" si="0"/>
        <v>20</v>
      </c>
      <c r="O16" s="19">
        <f t="shared" si="0"/>
        <v>21</v>
      </c>
      <c r="P16" s="19">
        <f t="shared" si="0"/>
        <v>17</v>
      </c>
      <c r="Q16" s="19">
        <f t="shared" si="0"/>
        <v>23</v>
      </c>
      <c r="R16" s="19">
        <f t="shared" si="0"/>
        <v>14</v>
      </c>
      <c r="S16" s="19">
        <f t="shared" si="0"/>
        <v>12</v>
      </c>
      <c r="T16" s="19">
        <f t="shared" si="0"/>
        <v>13</v>
      </c>
      <c r="U16" s="19">
        <f t="shared" si="0"/>
        <v>12</v>
      </c>
      <c r="V16" s="19">
        <f t="shared" si="0"/>
        <v>19</v>
      </c>
      <c r="W16" s="19">
        <f t="shared" si="0"/>
        <v>25</v>
      </c>
      <c r="X16" s="19">
        <f t="shared" si="0"/>
        <v>23</v>
      </c>
      <c r="Y16" s="19">
        <f t="shared" si="0"/>
        <v>20</v>
      </c>
      <c r="Z16" s="19">
        <f t="shared" si="0"/>
        <v>23</v>
      </c>
      <c r="AA16" s="19">
        <f t="shared" si="0"/>
        <v>19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</row>
    <row r="17" spans="1:34" ht="15.75" customHeight="1">
      <c r="A17" s="3"/>
      <c r="B17" s="20" t="s">
        <v>46</v>
      </c>
      <c r="C17" s="21"/>
      <c r="D17" s="22">
        <f t="shared" ref="D17:AG17" si="1">IF(D16=0,0,RANK(D16,$D$16:$AG$16,0))</f>
        <v>8</v>
      </c>
      <c r="E17" s="22">
        <f t="shared" si="1"/>
        <v>10</v>
      </c>
      <c r="F17" s="22">
        <f t="shared" si="1"/>
        <v>19</v>
      </c>
      <c r="G17" s="22">
        <f t="shared" si="1"/>
        <v>1</v>
      </c>
      <c r="H17" s="22">
        <f t="shared" si="1"/>
        <v>2</v>
      </c>
      <c r="I17" s="22">
        <f t="shared" si="1"/>
        <v>16</v>
      </c>
      <c r="J17" s="22">
        <f t="shared" si="1"/>
        <v>3</v>
      </c>
      <c r="K17" s="22">
        <f t="shared" si="1"/>
        <v>19</v>
      </c>
      <c r="L17" s="22">
        <f t="shared" si="1"/>
        <v>8</v>
      </c>
      <c r="M17" s="22">
        <f t="shared" si="1"/>
        <v>17</v>
      </c>
      <c r="N17" s="22">
        <f t="shared" si="1"/>
        <v>12</v>
      </c>
      <c r="O17" s="22">
        <f t="shared" si="1"/>
        <v>10</v>
      </c>
      <c r="P17" s="22">
        <f t="shared" si="1"/>
        <v>17</v>
      </c>
      <c r="Q17" s="22">
        <f t="shared" si="1"/>
        <v>5</v>
      </c>
      <c r="R17" s="22">
        <f t="shared" si="1"/>
        <v>21</v>
      </c>
      <c r="S17" s="22">
        <f t="shared" si="1"/>
        <v>23</v>
      </c>
      <c r="T17" s="22">
        <f t="shared" si="1"/>
        <v>22</v>
      </c>
      <c r="U17" s="22">
        <f t="shared" si="1"/>
        <v>23</v>
      </c>
      <c r="V17" s="22">
        <f t="shared" si="1"/>
        <v>14</v>
      </c>
      <c r="W17" s="22">
        <f t="shared" si="1"/>
        <v>3</v>
      </c>
      <c r="X17" s="22">
        <f t="shared" si="1"/>
        <v>5</v>
      </c>
      <c r="Y17" s="22">
        <f t="shared" si="1"/>
        <v>12</v>
      </c>
      <c r="Z17" s="22">
        <f t="shared" si="1"/>
        <v>5</v>
      </c>
      <c r="AA17" s="22">
        <f t="shared" si="1"/>
        <v>14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</row>
    <row r="18" spans="1:34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</row>
    <row r="19" spans="1:34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</row>
    <row r="20" spans="1:34" ht="15.75" customHeight="1">
      <c r="A20" s="12">
        <v>1</v>
      </c>
      <c r="B20" s="24" t="s">
        <v>49</v>
      </c>
      <c r="C20" s="14">
        <v>2</v>
      </c>
      <c r="D20" s="111">
        <v>1</v>
      </c>
      <c r="E20" s="111">
        <v>2</v>
      </c>
      <c r="F20" s="111">
        <v>1</v>
      </c>
      <c r="G20" s="111">
        <v>2</v>
      </c>
      <c r="H20" s="111">
        <v>2</v>
      </c>
      <c r="I20" s="111">
        <v>1</v>
      </c>
      <c r="J20" s="111">
        <v>2</v>
      </c>
      <c r="K20" s="111">
        <v>1</v>
      </c>
      <c r="L20" s="111">
        <v>2</v>
      </c>
      <c r="M20" s="111">
        <v>1</v>
      </c>
      <c r="N20" s="111">
        <v>2</v>
      </c>
      <c r="O20" s="111">
        <v>1</v>
      </c>
      <c r="P20" s="111">
        <v>2</v>
      </c>
      <c r="Q20" s="111">
        <v>2</v>
      </c>
      <c r="R20" s="111">
        <v>2</v>
      </c>
      <c r="S20" s="111">
        <v>1</v>
      </c>
      <c r="T20" s="111">
        <v>1</v>
      </c>
      <c r="U20" s="111">
        <v>2</v>
      </c>
      <c r="V20" s="111">
        <v>2</v>
      </c>
      <c r="W20" s="111">
        <v>2</v>
      </c>
      <c r="X20" s="111">
        <v>1</v>
      </c>
      <c r="Y20" s="111">
        <v>1</v>
      </c>
      <c r="Z20" s="111">
        <v>2</v>
      </c>
      <c r="AA20" s="111">
        <v>1</v>
      </c>
      <c r="AB20" s="15"/>
      <c r="AC20" s="15"/>
      <c r="AD20" s="15"/>
      <c r="AE20" s="15"/>
      <c r="AF20" s="15"/>
      <c r="AG20" s="15"/>
      <c r="AH20" s="4"/>
    </row>
    <row r="21" spans="1:34" ht="15.75" customHeight="1">
      <c r="A21" s="12">
        <v>2</v>
      </c>
      <c r="B21" s="24" t="s">
        <v>50</v>
      </c>
      <c r="C21" s="14">
        <v>3</v>
      </c>
      <c r="D21" s="111">
        <v>2</v>
      </c>
      <c r="E21" s="111">
        <v>2</v>
      </c>
      <c r="F21" s="111">
        <v>2</v>
      </c>
      <c r="G21" s="111">
        <v>2</v>
      </c>
      <c r="H21" s="111">
        <v>3</v>
      </c>
      <c r="I21" s="111">
        <v>3</v>
      </c>
      <c r="J21" s="111">
        <v>2</v>
      </c>
      <c r="K21" s="111">
        <v>2</v>
      </c>
      <c r="L21" s="111">
        <v>3</v>
      </c>
      <c r="M21" s="111">
        <v>2</v>
      </c>
      <c r="N21" s="111">
        <v>2</v>
      </c>
      <c r="O21" s="111">
        <v>2</v>
      </c>
      <c r="P21" s="111">
        <v>2</v>
      </c>
      <c r="Q21" s="111">
        <v>3</v>
      </c>
      <c r="R21" s="111">
        <v>2</v>
      </c>
      <c r="S21" s="111">
        <v>2</v>
      </c>
      <c r="T21" s="111">
        <v>2</v>
      </c>
      <c r="U21" s="111">
        <v>2</v>
      </c>
      <c r="V21" s="111">
        <v>2</v>
      </c>
      <c r="W21" s="111">
        <v>3</v>
      </c>
      <c r="X21" s="111">
        <v>2</v>
      </c>
      <c r="Y21" s="111">
        <v>2</v>
      </c>
      <c r="Z21" s="111">
        <v>2</v>
      </c>
      <c r="AA21" s="111">
        <v>2</v>
      </c>
      <c r="AB21" s="15"/>
      <c r="AC21" s="15"/>
      <c r="AD21" s="15"/>
      <c r="AE21" s="15"/>
      <c r="AF21" s="15"/>
      <c r="AG21" s="15"/>
      <c r="AH21" s="4"/>
    </row>
    <row r="22" spans="1:34" ht="15.75" customHeight="1">
      <c r="A22" s="12">
        <v>3</v>
      </c>
      <c r="B22" s="24" t="s">
        <v>51</v>
      </c>
      <c r="C22" s="14">
        <v>3</v>
      </c>
      <c r="D22" s="111">
        <v>1</v>
      </c>
      <c r="E22" s="111">
        <v>1</v>
      </c>
      <c r="F22" s="111">
        <v>2</v>
      </c>
      <c r="G22" s="111">
        <v>3</v>
      </c>
      <c r="H22" s="111">
        <v>2</v>
      </c>
      <c r="I22" s="111">
        <v>2</v>
      </c>
      <c r="J22" s="111">
        <v>2</v>
      </c>
      <c r="K22" s="111">
        <v>2</v>
      </c>
      <c r="L22" s="111">
        <v>2</v>
      </c>
      <c r="M22" s="111">
        <v>2</v>
      </c>
      <c r="N22" s="111">
        <v>1</v>
      </c>
      <c r="O22" s="111">
        <v>3</v>
      </c>
      <c r="P22" s="111">
        <v>2</v>
      </c>
      <c r="Q22" s="111">
        <v>2</v>
      </c>
      <c r="R22" s="111">
        <v>1</v>
      </c>
      <c r="S22" s="111">
        <v>2</v>
      </c>
      <c r="T22" s="111">
        <v>2</v>
      </c>
      <c r="U22" s="111">
        <v>3</v>
      </c>
      <c r="V22" s="111">
        <v>1</v>
      </c>
      <c r="W22" s="111">
        <v>2</v>
      </c>
      <c r="X22" s="111">
        <v>2</v>
      </c>
      <c r="Y22" s="111">
        <v>2</v>
      </c>
      <c r="Z22" s="111">
        <v>2</v>
      </c>
      <c r="AA22" s="111">
        <v>1</v>
      </c>
      <c r="AB22" s="15"/>
      <c r="AC22" s="15"/>
      <c r="AD22" s="15"/>
      <c r="AE22" s="15"/>
      <c r="AF22" s="15"/>
      <c r="AG22" s="15"/>
      <c r="AH22" s="4"/>
    </row>
    <row r="23" spans="1:34" ht="15.75" customHeight="1">
      <c r="A23" s="12">
        <v>4</v>
      </c>
      <c r="B23" s="24" t="s">
        <v>52</v>
      </c>
      <c r="C23" s="14">
        <v>2</v>
      </c>
      <c r="D23" s="111">
        <v>1</v>
      </c>
      <c r="E23" s="111">
        <v>1</v>
      </c>
      <c r="F23" s="111">
        <v>2</v>
      </c>
      <c r="G23" s="111">
        <v>2</v>
      </c>
      <c r="H23" s="111">
        <v>1</v>
      </c>
      <c r="I23" s="111">
        <v>2</v>
      </c>
      <c r="J23" s="111">
        <v>2</v>
      </c>
      <c r="K23" s="111">
        <v>1</v>
      </c>
      <c r="L23" s="111">
        <v>1</v>
      </c>
      <c r="M23" s="111">
        <v>1</v>
      </c>
      <c r="N23" s="111">
        <v>2</v>
      </c>
      <c r="O23" s="111">
        <v>3</v>
      </c>
      <c r="P23" s="111">
        <v>2</v>
      </c>
      <c r="Q23" s="111">
        <v>2</v>
      </c>
      <c r="R23" s="111">
        <v>2</v>
      </c>
      <c r="S23" s="111">
        <v>2</v>
      </c>
      <c r="T23" s="111">
        <v>1</v>
      </c>
      <c r="U23" s="111">
        <v>1</v>
      </c>
      <c r="V23" s="111">
        <v>1</v>
      </c>
      <c r="W23" s="111">
        <v>2</v>
      </c>
      <c r="X23" s="111">
        <v>2</v>
      </c>
      <c r="Y23" s="111">
        <v>1</v>
      </c>
      <c r="Z23" s="111">
        <v>1</v>
      </c>
      <c r="AA23" s="111">
        <v>1</v>
      </c>
      <c r="AB23" s="15"/>
      <c r="AC23" s="15"/>
      <c r="AD23" s="15"/>
      <c r="AE23" s="15"/>
      <c r="AF23" s="15"/>
      <c r="AG23" s="15"/>
      <c r="AH23" s="4"/>
    </row>
    <row r="24" spans="1:34" ht="15.75" customHeight="1">
      <c r="A24" s="12">
        <v>5</v>
      </c>
      <c r="B24" s="24" t="s">
        <v>53</v>
      </c>
      <c r="C24" s="14">
        <v>3</v>
      </c>
      <c r="D24" s="111">
        <v>2</v>
      </c>
      <c r="E24" s="111">
        <v>2</v>
      </c>
      <c r="F24" s="111">
        <v>2</v>
      </c>
      <c r="G24" s="111">
        <v>2</v>
      </c>
      <c r="H24" s="111">
        <v>2</v>
      </c>
      <c r="I24" s="111">
        <v>2</v>
      </c>
      <c r="J24" s="111">
        <v>2</v>
      </c>
      <c r="K24" s="111">
        <v>2</v>
      </c>
      <c r="L24" s="111">
        <v>2</v>
      </c>
      <c r="M24" s="111">
        <v>1</v>
      </c>
      <c r="N24" s="111">
        <v>1</v>
      </c>
      <c r="O24" s="111">
        <v>2</v>
      </c>
      <c r="P24" s="111">
        <v>2</v>
      </c>
      <c r="Q24" s="111">
        <v>2</v>
      </c>
      <c r="R24" s="111">
        <v>2</v>
      </c>
      <c r="S24" s="111">
        <v>1</v>
      </c>
      <c r="T24" s="111">
        <v>2</v>
      </c>
      <c r="U24" s="111">
        <v>2</v>
      </c>
      <c r="V24" s="111">
        <v>2</v>
      </c>
      <c r="W24" s="111">
        <v>3</v>
      </c>
      <c r="X24" s="111">
        <v>2</v>
      </c>
      <c r="Y24" s="111">
        <v>2</v>
      </c>
      <c r="Z24" s="111">
        <v>2</v>
      </c>
      <c r="AA24" s="111">
        <v>2</v>
      </c>
      <c r="AB24" s="15"/>
      <c r="AC24" s="15"/>
      <c r="AD24" s="15"/>
      <c r="AE24" s="15"/>
      <c r="AF24" s="15"/>
      <c r="AG24" s="15"/>
      <c r="AH24" s="4"/>
    </row>
    <row r="25" spans="1:34" ht="15.75" customHeight="1">
      <c r="A25" s="12">
        <v>6</v>
      </c>
      <c r="B25" s="24" t="s">
        <v>54</v>
      </c>
      <c r="C25" s="14">
        <v>3</v>
      </c>
      <c r="D25" s="111">
        <v>2</v>
      </c>
      <c r="E25" s="111">
        <v>2</v>
      </c>
      <c r="F25" s="111">
        <v>2</v>
      </c>
      <c r="G25" s="111">
        <v>2</v>
      </c>
      <c r="H25" s="111">
        <v>1</v>
      </c>
      <c r="I25" s="111">
        <v>2</v>
      </c>
      <c r="J25" s="111">
        <v>3</v>
      </c>
      <c r="K25" s="111">
        <v>2</v>
      </c>
      <c r="L25" s="111">
        <v>3</v>
      </c>
      <c r="M25" s="111">
        <v>2</v>
      </c>
      <c r="N25" s="111">
        <v>1</v>
      </c>
      <c r="O25" s="111">
        <v>1</v>
      </c>
      <c r="P25" s="111">
        <v>2</v>
      </c>
      <c r="Q25" s="111">
        <v>2</v>
      </c>
      <c r="R25" s="111">
        <v>2</v>
      </c>
      <c r="S25" s="111">
        <v>2</v>
      </c>
      <c r="T25" s="111">
        <v>2</v>
      </c>
      <c r="U25" s="111">
        <v>2</v>
      </c>
      <c r="V25" s="111">
        <v>2</v>
      </c>
      <c r="W25" s="111">
        <v>2</v>
      </c>
      <c r="X25" s="111">
        <v>1</v>
      </c>
      <c r="Y25" s="111">
        <v>2</v>
      </c>
      <c r="Z25" s="111">
        <v>2</v>
      </c>
      <c r="AA25" s="111">
        <v>2</v>
      </c>
      <c r="AB25" s="15"/>
      <c r="AC25" s="15"/>
      <c r="AD25" s="15"/>
      <c r="AE25" s="15"/>
      <c r="AF25" s="15"/>
      <c r="AG25" s="15"/>
      <c r="AH25" s="4"/>
    </row>
    <row r="26" spans="1:34" ht="15.75" customHeight="1">
      <c r="A26" s="12">
        <v>7</v>
      </c>
      <c r="B26" s="24" t="s">
        <v>55</v>
      </c>
      <c r="C26" s="14">
        <v>3</v>
      </c>
      <c r="D26" s="111">
        <v>1</v>
      </c>
      <c r="E26" s="111">
        <v>2</v>
      </c>
      <c r="F26" s="111">
        <v>2</v>
      </c>
      <c r="G26" s="111">
        <v>3</v>
      </c>
      <c r="H26" s="111">
        <v>1</v>
      </c>
      <c r="I26" s="111">
        <v>1</v>
      </c>
      <c r="J26" s="111">
        <v>3</v>
      </c>
      <c r="K26" s="111">
        <v>3</v>
      </c>
      <c r="L26" s="111">
        <v>1</v>
      </c>
      <c r="M26" s="111">
        <v>1</v>
      </c>
      <c r="N26" s="111">
        <v>3</v>
      </c>
      <c r="O26" s="111">
        <v>2</v>
      </c>
      <c r="P26" s="111">
        <v>3</v>
      </c>
      <c r="Q26" s="111">
        <v>1</v>
      </c>
      <c r="R26" s="111">
        <v>1</v>
      </c>
      <c r="S26" s="111">
        <v>2</v>
      </c>
      <c r="T26" s="111">
        <v>3</v>
      </c>
      <c r="U26" s="111">
        <v>2</v>
      </c>
      <c r="V26" s="111">
        <v>3</v>
      </c>
      <c r="W26" s="111">
        <v>3</v>
      </c>
      <c r="X26" s="111">
        <v>2</v>
      </c>
      <c r="Y26" s="111">
        <v>2</v>
      </c>
      <c r="Z26" s="111">
        <v>2</v>
      </c>
      <c r="AA26" s="111">
        <v>2</v>
      </c>
      <c r="AB26" s="15"/>
      <c r="AC26" s="15"/>
      <c r="AD26" s="15"/>
      <c r="AE26" s="15"/>
      <c r="AF26" s="15"/>
      <c r="AG26" s="15"/>
      <c r="AH26" s="4"/>
    </row>
    <row r="27" spans="1:34" ht="15" customHeight="1">
      <c r="A27" s="12">
        <v>8</v>
      </c>
      <c r="B27" s="24" t="s">
        <v>56</v>
      </c>
      <c r="C27" s="14">
        <v>3</v>
      </c>
      <c r="D27" s="111">
        <v>2</v>
      </c>
      <c r="E27" s="111">
        <v>2</v>
      </c>
      <c r="F27" s="111">
        <v>1</v>
      </c>
      <c r="G27" s="111">
        <v>2</v>
      </c>
      <c r="H27" s="111">
        <v>2</v>
      </c>
      <c r="I27" s="111">
        <v>3</v>
      </c>
      <c r="J27" s="111">
        <v>3</v>
      </c>
      <c r="K27" s="111">
        <v>2</v>
      </c>
      <c r="L27" s="111">
        <v>3</v>
      </c>
      <c r="M27" s="111">
        <v>2</v>
      </c>
      <c r="N27" s="111">
        <v>3</v>
      </c>
      <c r="O27" s="111">
        <v>2</v>
      </c>
      <c r="P27" s="111">
        <v>3</v>
      </c>
      <c r="Q27" s="111">
        <v>3</v>
      </c>
      <c r="R27" s="111">
        <v>2</v>
      </c>
      <c r="S27" s="111">
        <v>2</v>
      </c>
      <c r="T27" s="111">
        <v>3</v>
      </c>
      <c r="U27" s="111">
        <v>2</v>
      </c>
      <c r="V27" s="111">
        <v>2</v>
      </c>
      <c r="W27" s="111">
        <v>3</v>
      </c>
      <c r="X27" s="111">
        <v>3</v>
      </c>
      <c r="Y27" s="111">
        <v>2</v>
      </c>
      <c r="Z27" s="111">
        <v>1</v>
      </c>
      <c r="AA27" s="111">
        <v>2</v>
      </c>
      <c r="AB27" s="15"/>
      <c r="AC27" s="15"/>
      <c r="AD27" s="15"/>
      <c r="AE27" s="15"/>
      <c r="AF27" s="15"/>
      <c r="AG27" s="15"/>
      <c r="AH27" s="4"/>
    </row>
    <row r="28" spans="1:34" ht="15.75" customHeight="1">
      <c r="A28" s="12">
        <v>9</v>
      </c>
      <c r="B28" s="24" t="s">
        <v>57</v>
      </c>
      <c r="C28" s="14">
        <v>3</v>
      </c>
      <c r="D28" s="111">
        <v>1</v>
      </c>
      <c r="E28" s="111">
        <v>1</v>
      </c>
      <c r="F28" s="111">
        <v>1</v>
      </c>
      <c r="G28" s="111">
        <v>1</v>
      </c>
      <c r="H28" s="111">
        <v>1</v>
      </c>
      <c r="I28" s="111">
        <v>2</v>
      </c>
      <c r="J28" s="111">
        <v>2</v>
      </c>
      <c r="K28" s="111">
        <v>2</v>
      </c>
      <c r="L28" s="111">
        <v>3</v>
      </c>
      <c r="M28" s="111">
        <v>1</v>
      </c>
      <c r="N28" s="111">
        <v>2</v>
      </c>
      <c r="O28" s="111">
        <v>2</v>
      </c>
      <c r="P28" s="111">
        <v>2</v>
      </c>
      <c r="Q28" s="111">
        <v>3</v>
      </c>
      <c r="R28" s="111">
        <v>2</v>
      </c>
      <c r="S28" s="111">
        <v>1</v>
      </c>
      <c r="T28" s="111">
        <v>2</v>
      </c>
      <c r="U28" s="111">
        <v>2</v>
      </c>
      <c r="V28" s="111">
        <v>1</v>
      </c>
      <c r="W28" s="111">
        <v>2</v>
      </c>
      <c r="X28" s="111">
        <v>1</v>
      </c>
      <c r="Y28" s="111">
        <v>2</v>
      </c>
      <c r="Z28" s="111">
        <v>2</v>
      </c>
      <c r="AA28" s="111">
        <v>2</v>
      </c>
      <c r="AB28" s="15"/>
      <c r="AC28" s="15"/>
      <c r="AD28" s="15"/>
      <c r="AE28" s="15"/>
      <c r="AF28" s="15"/>
      <c r="AG28" s="15"/>
      <c r="AH28" s="4"/>
    </row>
    <row r="29" spans="1:34" ht="15.75" customHeight="1">
      <c r="A29" s="12">
        <v>10</v>
      </c>
      <c r="B29" s="24" t="s">
        <v>58</v>
      </c>
      <c r="C29" s="14">
        <v>3</v>
      </c>
      <c r="D29" s="111">
        <v>3</v>
      </c>
      <c r="E29" s="111">
        <v>3</v>
      </c>
      <c r="F29" s="111">
        <v>3</v>
      </c>
      <c r="G29" s="111">
        <v>3</v>
      </c>
      <c r="H29" s="111">
        <v>1</v>
      </c>
      <c r="I29" s="111">
        <v>3</v>
      </c>
      <c r="J29" s="111">
        <v>3</v>
      </c>
      <c r="K29" s="111">
        <v>3</v>
      </c>
      <c r="L29" s="111">
        <v>3</v>
      </c>
      <c r="M29" s="111">
        <v>3</v>
      </c>
      <c r="N29" s="111">
        <v>3</v>
      </c>
      <c r="O29" s="111">
        <v>3</v>
      </c>
      <c r="P29" s="111">
        <v>2</v>
      </c>
      <c r="Q29" s="111">
        <v>3</v>
      </c>
      <c r="R29" s="111">
        <v>1</v>
      </c>
      <c r="S29" s="111">
        <v>2</v>
      </c>
      <c r="T29" s="111">
        <v>2</v>
      </c>
      <c r="U29" s="111">
        <v>1</v>
      </c>
      <c r="V29" s="111">
        <v>3</v>
      </c>
      <c r="W29" s="111">
        <v>3</v>
      </c>
      <c r="X29" s="111">
        <v>3</v>
      </c>
      <c r="Y29" s="111">
        <v>3</v>
      </c>
      <c r="Z29" s="111">
        <v>2</v>
      </c>
      <c r="AA29" s="111">
        <v>3</v>
      </c>
      <c r="AB29" s="15"/>
      <c r="AC29" s="15"/>
      <c r="AD29" s="15"/>
      <c r="AE29" s="15"/>
      <c r="AF29" s="15"/>
      <c r="AG29" s="15"/>
      <c r="AH29" s="4"/>
    </row>
    <row r="30" spans="1:34" ht="15.75" customHeight="1">
      <c r="A30" s="12">
        <v>11</v>
      </c>
      <c r="B30" s="25" t="s">
        <v>59</v>
      </c>
      <c r="C30" s="14">
        <v>3</v>
      </c>
      <c r="D30" s="111">
        <v>1</v>
      </c>
      <c r="E30" s="111">
        <v>2</v>
      </c>
      <c r="F30" s="111">
        <v>1</v>
      </c>
      <c r="G30" s="111">
        <v>2</v>
      </c>
      <c r="H30" s="111">
        <v>1</v>
      </c>
      <c r="I30" s="111">
        <v>2</v>
      </c>
      <c r="J30" s="111">
        <v>2</v>
      </c>
      <c r="K30" s="111">
        <v>1</v>
      </c>
      <c r="L30" s="111">
        <v>3</v>
      </c>
      <c r="M30" s="111">
        <v>2</v>
      </c>
      <c r="N30" s="111">
        <v>2</v>
      </c>
      <c r="O30" s="111">
        <v>1</v>
      </c>
      <c r="P30" s="111">
        <v>1</v>
      </c>
      <c r="Q30" s="111">
        <v>1</v>
      </c>
      <c r="R30" s="111">
        <v>1</v>
      </c>
      <c r="S30" s="111">
        <v>1</v>
      </c>
      <c r="T30" s="111">
        <v>1</v>
      </c>
      <c r="U30" s="111">
        <v>1</v>
      </c>
      <c r="V30" s="111">
        <v>1</v>
      </c>
      <c r="W30" s="111">
        <v>3</v>
      </c>
      <c r="X30" s="111">
        <v>2</v>
      </c>
      <c r="Y30" s="111">
        <v>3</v>
      </c>
      <c r="Z30" s="111">
        <v>1</v>
      </c>
      <c r="AA30" s="111">
        <v>1</v>
      </c>
      <c r="AB30" s="15"/>
      <c r="AC30" s="15"/>
      <c r="AD30" s="15"/>
      <c r="AE30" s="15"/>
      <c r="AF30" s="15"/>
      <c r="AG30" s="15"/>
      <c r="AH30" s="4"/>
    </row>
    <row r="31" spans="1:34" ht="15.75" customHeight="1">
      <c r="A31" s="12">
        <v>12</v>
      </c>
      <c r="B31" s="25" t="s">
        <v>60</v>
      </c>
      <c r="C31" s="14">
        <v>3</v>
      </c>
      <c r="D31" s="111">
        <v>1</v>
      </c>
      <c r="E31" s="111">
        <v>1</v>
      </c>
      <c r="F31" s="111">
        <v>1</v>
      </c>
      <c r="G31" s="111">
        <v>1</v>
      </c>
      <c r="H31" s="111">
        <v>1</v>
      </c>
      <c r="I31" s="111">
        <v>1</v>
      </c>
      <c r="J31" s="111">
        <v>3</v>
      </c>
      <c r="K31" s="111">
        <v>1</v>
      </c>
      <c r="L31" s="111">
        <v>1</v>
      </c>
      <c r="M31" s="111">
        <v>1</v>
      </c>
      <c r="N31" s="111">
        <v>1</v>
      </c>
      <c r="O31" s="111">
        <v>1</v>
      </c>
      <c r="P31" s="111">
        <v>2</v>
      </c>
      <c r="Q31" s="111">
        <v>2</v>
      </c>
      <c r="R31" s="111">
        <v>2</v>
      </c>
      <c r="S31" s="111">
        <v>1</v>
      </c>
      <c r="T31" s="111">
        <v>1</v>
      </c>
      <c r="U31" s="111">
        <v>2</v>
      </c>
      <c r="V31" s="111">
        <v>2</v>
      </c>
      <c r="W31" s="111">
        <v>2</v>
      </c>
      <c r="X31" s="111">
        <v>1</v>
      </c>
      <c r="Y31" s="111">
        <v>2</v>
      </c>
      <c r="Z31" s="111">
        <v>1</v>
      </c>
      <c r="AA31" s="111">
        <v>1</v>
      </c>
      <c r="AB31" s="15"/>
      <c r="AC31" s="15"/>
      <c r="AD31" s="15"/>
      <c r="AE31" s="15"/>
      <c r="AF31" s="15"/>
      <c r="AG31" s="15"/>
      <c r="AH31" s="4"/>
    </row>
    <row r="32" spans="1:34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18</v>
      </c>
      <c r="E32" s="27">
        <f t="shared" si="2"/>
        <v>21</v>
      </c>
      <c r="F32" s="27">
        <f t="shared" si="2"/>
        <v>20</v>
      </c>
      <c r="G32" s="27">
        <f t="shared" si="2"/>
        <v>25</v>
      </c>
      <c r="H32" s="27">
        <f t="shared" si="2"/>
        <v>18</v>
      </c>
      <c r="I32" s="27">
        <f t="shared" si="2"/>
        <v>24</v>
      </c>
      <c r="J32" s="27">
        <f t="shared" si="2"/>
        <v>29</v>
      </c>
      <c r="K32" s="27">
        <f t="shared" si="2"/>
        <v>22</v>
      </c>
      <c r="L32" s="27">
        <f t="shared" si="2"/>
        <v>27</v>
      </c>
      <c r="M32" s="27">
        <f t="shared" si="2"/>
        <v>19</v>
      </c>
      <c r="N32" s="27">
        <f t="shared" si="2"/>
        <v>23</v>
      </c>
      <c r="O32" s="27">
        <f t="shared" si="2"/>
        <v>23</v>
      </c>
      <c r="P32" s="27">
        <f t="shared" si="2"/>
        <v>25</v>
      </c>
      <c r="Q32" s="27">
        <f t="shared" si="2"/>
        <v>26</v>
      </c>
      <c r="R32" s="27">
        <f t="shared" si="2"/>
        <v>20</v>
      </c>
      <c r="S32" s="27">
        <f t="shared" si="2"/>
        <v>19</v>
      </c>
      <c r="T32" s="27">
        <f t="shared" si="2"/>
        <v>22</v>
      </c>
      <c r="U32" s="27">
        <f t="shared" si="2"/>
        <v>22</v>
      </c>
      <c r="V32" s="27">
        <f t="shared" si="2"/>
        <v>22</v>
      </c>
      <c r="W32" s="27">
        <f t="shared" si="2"/>
        <v>30</v>
      </c>
      <c r="X32" s="27">
        <f t="shared" si="2"/>
        <v>22</v>
      </c>
      <c r="Y32" s="27">
        <f t="shared" si="2"/>
        <v>24</v>
      </c>
      <c r="Z32" s="27">
        <f t="shared" si="2"/>
        <v>20</v>
      </c>
      <c r="AA32" s="27">
        <f t="shared" si="2"/>
        <v>20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</row>
    <row r="33" spans="1:34" ht="20.25" customHeight="1">
      <c r="A33" s="3"/>
      <c r="B33" s="20" t="s">
        <v>46</v>
      </c>
      <c r="C33" s="21"/>
      <c r="D33" s="21">
        <f t="shared" ref="D33:AG33" si="3">IF(D32=0,0,RANK(D32,$D$32:$AG$32,0))</f>
        <v>23</v>
      </c>
      <c r="E33" s="21">
        <f t="shared" si="3"/>
        <v>16</v>
      </c>
      <c r="F33" s="21">
        <f t="shared" si="3"/>
        <v>17</v>
      </c>
      <c r="G33" s="21">
        <f t="shared" si="3"/>
        <v>5</v>
      </c>
      <c r="H33" s="21">
        <f t="shared" si="3"/>
        <v>23</v>
      </c>
      <c r="I33" s="21">
        <f t="shared" si="3"/>
        <v>7</v>
      </c>
      <c r="J33" s="21">
        <f t="shared" si="3"/>
        <v>2</v>
      </c>
      <c r="K33" s="21">
        <f t="shared" si="3"/>
        <v>11</v>
      </c>
      <c r="L33" s="21">
        <f t="shared" si="3"/>
        <v>3</v>
      </c>
      <c r="M33" s="21">
        <f t="shared" si="3"/>
        <v>21</v>
      </c>
      <c r="N33" s="21">
        <f t="shared" si="3"/>
        <v>9</v>
      </c>
      <c r="O33" s="21">
        <f t="shared" si="3"/>
        <v>9</v>
      </c>
      <c r="P33" s="21">
        <f t="shared" si="3"/>
        <v>5</v>
      </c>
      <c r="Q33" s="21">
        <f t="shared" si="3"/>
        <v>4</v>
      </c>
      <c r="R33" s="21">
        <f t="shared" si="3"/>
        <v>17</v>
      </c>
      <c r="S33" s="21">
        <f t="shared" si="3"/>
        <v>21</v>
      </c>
      <c r="T33" s="21">
        <f t="shared" si="3"/>
        <v>11</v>
      </c>
      <c r="U33" s="21">
        <f t="shared" si="3"/>
        <v>11</v>
      </c>
      <c r="V33" s="21">
        <f t="shared" si="3"/>
        <v>11</v>
      </c>
      <c r="W33" s="21">
        <f t="shared" si="3"/>
        <v>1</v>
      </c>
      <c r="X33" s="21">
        <f t="shared" si="3"/>
        <v>11</v>
      </c>
      <c r="Y33" s="21">
        <f t="shared" si="3"/>
        <v>7</v>
      </c>
      <c r="Z33" s="21">
        <f t="shared" si="3"/>
        <v>17</v>
      </c>
      <c r="AA33" s="21">
        <f t="shared" si="3"/>
        <v>17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</row>
    <row r="34" spans="1:34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</row>
    <row r="35" spans="1:34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</row>
    <row r="36" spans="1:34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</row>
    <row r="37" spans="1:34" ht="33.75" customHeight="1">
      <c r="A37" s="12">
        <v>1</v>
      </c>
      <c r="B37" s="93" t="s">
        <v>64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</row>
    <row r="38" spans="1:34" ht="24.75" customHeight="1">
      <c r="A38" s="12">
        <v>2</v>
      </c>
      <c r="B38" s="93" t="s">
        <v>65</v>
      </c>
      <c r="C38" s="7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4"/>
    </row>
    <row r="39" spans="1:34" ht="36" customHeight="1">
      <c r="A39" s="12">
        <v>3</v>
      </c>
      <c r="B39" s="93" t="s">
        <v>66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</row>
    <row r="40" spans="1:34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</row>
    <row r="41" spans="1:34" ht="15" customHeight="1">
      <c r="A41" s="33"/>
      <c r="B41" s="34" t="s">
        <v>69</v>
      </c>
      <c r="C41" s="33"/>
      <c r="D41" s="35">
        <f t="shared" ref="D41:AG41" si="5">IF((D37+D38+D40)=0,30,D37+D38+D40)</f>
        <v>30</v>
      </c>
      <c r="E41" s="35">
        <f t="shared" si="5"/>
        <v>11</v>
      </c>
      <c r="F41" s="35">
        <f t="shared" si="5"/>
        <v>11</v>
      </c>
      <c r="G41" s="35">
        <f t="shared" si="5"/>
        <v>27</v>
      </c>
      <c r="H41" s="35">
        <f t="shared" si="5"/>
        <v>26</v>
      </c>
      <c r="I41" s="35">
        <f t="shared" si="5"/>
        <v>2</v>
      </c>
      <c r="J41" s="35">
        <f t="shared" si="5"/>
        <v>17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10</v>
      </c>
      <c r="W41" s="35">
        <f t="shared" si="5"/>
        <v>5</v>
      </c>
      <c r="X41" s="35">
        <f t="shared" si="5"/>
        <v>20</v>
      </c>
      <c r="Y41" s="35">
        <f t="shared" si="5"/>
        <v>2</v>
      </c>
      <c r="Z41" s="35">
        <f t="shared" si="5"/>
        <v>14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</row>
    <row r="42" spans="1:34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</row>
    <row r="43" spans="1:34" ht="24" customHeight="1">
      <c r="A43" s="12">
        <v>1</v>
      </c>
      <c r="B43" s="93" t="s">
        <v>73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</row>
    <row r="44" spans="1:34" ht="13.5" customHeight="1">
      <c r="A44" s="12">
        <v>2</v>
      </c>
      <c r="B44" s="93" t="s">
        <v>75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</row>
    <row r="45" spans="1:34" ht="34.5" customHeight="1">
      <c r="A45" s="12">
        <v>3</v>
      </c>
      <c r="B45" s="93" t="s">
        <v>76</v>
      </c>
      <c r="C45" s="7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4"/>
    </row>
    <row r="46" spans="1:34" ht="22.5" customHeight="1">
      <c r="A46" s="12">
        <v>4</v>
      </c>
      <c r="B46" s="93" t="s">
        <v>77</v>
      </c>
      <c r="C46" s="7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4"/>
    </row>
    <row r="47" spans="1:34" ht="18.75" customHeight="1">
      <c r="A47" s="36"/>
      <c r="B47" s="97" t="s">
        <v>78</v>
      </c>
      <c r="C47" s="92"/>
      <c r="D47" s="37">
        <f t="shared" ref="D47:AG47" si="6">D43+D44+D45+D46</f>
        <v>15</v>
      </c>
      <c r="E47" s="37">
        <f t="shared" si="6"/>
        <v>17</v>
      </c>
      <c r="F47" s="37">
        <f t="shared" si="6"/>
        <v>13</v>
      </c>
      <c r="G47" s="37">
        <f t="shared" si="6"/>
        <v>9</v>
      </c>
      <c r="H47" s="37">
        <f t="shared" si="6"/>
        <v>13</v>
      </c>
      <c r="I47" s="37">
        <f t="shared" si="6"/>
        <v>13</v>
      </c>
      <c r="J47" s="37">
        <f t="shared" si="6"/>
        <v>11</v>
      </c>
      <c r="K47" s="37">
        <f t="shared" si="6"/>
        <v>15</v>
      </c>
      <c r="L47" s="37">
        <f t="shared" si="6"/>
        <v>11</v>
      </c>
      <c r="M47" s="37">
        <f t="shared" si="6"/>
        <v>13</v>
      </c>
      <c r="N47" s="37">
        <f t="shared" si="6"/>
        <v>15</v>
      </c>
      <c r="O47" s="37">
        <f t="shared" si="6"/>
        <v>11</v>
      </c>
      <c r="P47" s="37">
        <f t="shared" si="6"/>
        <v>19</v>
      </c>
      <c r="Q47" s="37">
        <f t="shared" si="6"/>
        <v>13</v>
      </c>
      <c r="R47" s="37">
        <f t="shared" si="6"/>
        <v>13</v>
      </c>
      <c r="S47" s="37">
        <f t="shared" si="6"/>
        <v>11</v>
      </c>
      <c r="T47" s="37">
        <f t="shared" si="6"/>
        <v>15</v>
      </c>
      <c r="U47" s="37">
        <f t="shared" si="6"/>
        <v>7</v>
      </c>
      <c r="V47" s="37">
        <f t="shared" si="6"/>
        <v>15</v>
      </c>
      <c r="W47" s="37">
        <f t="shared" si="6"/>
        <v>11</v>
      </c>
      <c r="X47" s="37">
        <f t="shared" si="6"/>
        <v>11</v>
      </c>
      <c r="Y47" s="37">
        <f t="shared" si="6"/>
        <v>13</v>
      </c>
      <c r="Z47" s="37">
        <f t="shared" si="6"/>
        <v>13</v>
      </c>
      <c r="AA47" s="37">
        <f t="shared" si="6"/>
        <v>10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</row>
    <row r="48" spans="1:34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</row>
    <row r="49" spans="1:34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</row>
    <row r="50" spans="1:34" ht="33.75" customHeight="1">
      <c r="A50" s="12">
        <v>1</v>
      </c>
      <c r="B50" s="93" t="s">
        <v>82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</row>
    <row r="51" spans="1:34" ht="22.5" customHeight="1">
      <c r="A51" s="12">
        <v>2</v>
      </c>
      <c r="B51" s="96" t="s">
        <v>84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</row>
    <row r="52" spans="1:34" ht="33" customHeight="1">
      <c r="A52" s="12">
        <v>3</v>
      </c>
      <c r="B52" s="93" t="s">
        <v>86</v>
      </c>
      <c r="C52" s="7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4"/>
    </row>
    <row r="53" spans="1:34" ht="23.25" customHeight="1">
      <c r="A53" s="31">
        <v>4</v>
      </c>
      <c r="B53" s="94" t="s">
        <v>87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</row>
    <row r="54" spans="1:34" ht="23.25" customHeight="1">
      <c r="A54" s="31" t="s">
        <v>3</v>
      </c>
      <c r="B54" s="93" t="s">
        <v>89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</row>
    <row r="55" spans="1:34" ht="24" customHeight="1">
      <c r="A55" s="12">
        <v>5</v>
      </c>
      <c r="B55" s="93" t="s">
        <v>90</v>
      </c>
      <c r="C55" s="7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4"/>
    </row>
    <row r="56" spans="1:34" ht="18.75" customHeight="1">
      <c r="A56" s="36"/>
      <c r="B56" s="97" t="s">
        <v>92</v>
      </c>
      <c r="C56" s="92"/>
      <c r="D56" s="37">
        <f t="shared" ref="D56:AG56" si="7">D50+D51+D52</f>
        <v>10</v>
      </c>
      <c r="E56" s="37">
        <f t="shared" si="7"/>
        <v>10</v>
      </c>
      <c r="F56" s="37">
        <f t="shared" si="7"/>
        <v>30</v>
      </c>
      <c r="G56" s="37">
        <f t="shared" si="7"/>
        <v>30</v>
      </c>
      <c r="H56" s="37">
        <f t="shared" si="7"/>
        <v>21</v>
      </c>
      <c r="I56" s="37">
        <f t="shared" si="7"/>
        <v>30</v>
      </c>
      <c r="J56" s="37">
        <f t="shared" si="7"/>
        <v>30</v>
      </c>
      <c r="K56" s="37">
        <f t="shared" si="7"/>
        <v>30</v>
      </c>
      <c r="L56" s="37">
        <f t="shared" si="7"/>
        <v>30</v>
      </c>
      <c r="M56" s="37">
        <f t="shared" si="7"/>
        <v>30</v>
      </c>
      <c r="N56" s="37">
        <f t="shared" si="7"/>
        <v>21</v>
      </c>
      <c r="O56" s="37">
        <f t="shared" si="7"/>
        <v>30</v>
      </c>
      <c r="P56" s="37">
        <f t="shared" si="7"/>
        <v>15</v>
      </c>
      <c r="Q56" s="37">
        <f t="shared" si="7"/>
        <v>30</v>
      </c>
      <c r="R56" s="37">
        <f t="shared" si="7"/>
        <v>10</v>
      </c>
      <c r="S56" s="37">
        <f t="shared" si="7"/>
        <v>5</v>
      </c>
      <c r="T56" s="37">
        <f t="shared" si="7"/>
        <v>15</v>
      </c>
      <c r="U56" s="37">
        <f t="shared" si="7"/>
        <v>10</v>
      </c>
      <c r="V56" s="37">
        <f t="shared" si="7"/>
        <v>30</v>
      </c>
      <c r="W56" s="37">
        <f t="shared" si="7"/>
        <v>30</v>
      </c>
      <c r="X56" s="37">
        <f t="shared" si="7"/>
        <v>30</v>
      </c>
      <c r="Y56" s="37">
        <f t="shared" si="7"/>
        <v>10</v>
      </c>
      <c r="Z56" s="37">
        <f t="shared" si="7"/>
        <v>25</v>
      </c>
      <c r="AA56" s="37">
        <f t="shared" si="7"/>
        <v>21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</row>
    <row r="57" spans="1:34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0</v>
      </c>
      <c r="E57" s="37">
        <f t="shared" si="8"/>
        <v>6</v>
      </c>
      <c r="F57" s="37">
        <f t="shared" si="8"/>
        <v>6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14</v>
      </c>
      <c r="K57" s="37">
        <f t="shared" si="8"/>
        <v>21</v>
      </c>
      <c r="L57" s="37">
        <f t="shared" si="8"/>
        <v>20</v>
      </c>
      <c r="M57" s="37">
        <f t="shared" si="8"/>
        <v>17</v>
      </c>
      <c r="N57" s="37">
        <f t="shared" si="8"/>
        <v>3</v>
      </c>
      <c r="O57" s="37">
        <f t="shared" si="8"/>
        <v>16</v>
      </c>
      <c r="P57" s="37">
        <f t="shared" si="8"/>
        <v>6</v>
      </c>
      <c r="Q57" s="37">
        <f t="shared" si="8"/>
        <v>14</v>
      </c>
      <c r="R57" s="37">
        <f t="shared" si="8"/>
        <v>11</v>
      </c>
      <c r="S57" s="37">
        <f t="shared" si="8"/>
        <v>6</v>
      </c>
      <c r="T57" s="37">
        <f t="shared" si="8"/>
        <v>13</v>
      </c>
      <c r="U57" s="37">
        <f t="shared" si="8"/>
        <v>6</v>
      </c>
      <c r="V57" s="37">
        <f t="shared" si="8"/>
        <v>5</v>
      </c>
      <c r="W57" s="37">
        <f t="shared" si="8"/>
        <v>3</v>
      </c>
      <c r="X57" s="37">
        <f t="shared" si="8"/>
        <v>18</v>
      </c>
      <c r="Y57" s="37">
        <f t="shared" si="8"/>
        <v>1</v>
      </c>
      <c r="Z57" s="37">
        <f t="shared" si="8"/>
        <v>12</v>
      </c>
      <c r="AA57" s="37">
        <f t="shared" si="8"/>
        <v>18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</row>
    <row r="58" spans="1:34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23</v>
      </c>
      <c r="H58" s="37">
        <f t="shared" si="9"/>
        <v>8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8</v>
      </c>
      <c r="N58" s="37">
        <f t="shared" si="9"/>
        <v>3</v>
      </c>
      <c r="O58" s="37">
        <f t="shared" si="9"/>
        <v>16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16</v>
      </c>
      <c r="X58" s="37">
        <f t="shared" si="9"/>
        <v>16</v>
      </c>
      <c r="Y58" s="37">
        <f t="shared" si="9"/>
        <v>8</v>
      </c>
      <c r="Z58" s="37">
        <f t="shared" si="9"/>
        <v>8</v>
      </c>
      <c r="AA58" s="37">
        <f t="shared" si="9"/>
        <v>22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</row>
    <row r="59" spans="1:34" ht="18.75" customHeight="1">
      <c r="A59" s="40"/>
      <c r="B59" s="41"/>
      <c r="C59" s="42">
        <v>3</v>
      </c>
      <c r="D59" s="37">
        <f t="shared" ref="D59:AG59" si="10">IF(D56=0,0,_xlfn.RANK.EQ(D56,$D56:$AG56,0))</f>
        <v>19</v>
      </c>
      <c r="E59" s="37">
        <f t="shared" si="10"/>
        <v>19</v>
      </c>
      <c r="F59" s="37">
        <f t="shared" si="10"/>
        <v>1</v>
      </c>
      <c r="G59" s="37">
        <f t="shared" si="10"/>
        <v>1</v>
      </c>
      <c r="H59" s="37">
        <f t="shared" si="10"/>
        <v>14</v>
      </c>
      <c r="I59" s="37">
        <f t="shared" si="10"/>
        <v>1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1</v>
      </c>
      <c r="P59" s="37">
        <f t="shared" si="10"/>
        <v>17</v>
      </c>
      <c r="Q59" s="37">
        <f t="shared" si="10"/>
        <v>1</v>
      </c>
      <c r="R59" s="37">
        <f t="shared" si="10"/>
        <v>19</v>
      </c>
      <c r="S59" s="37">
        <f t="shared" si="10"/>
        <v>24</v>
      </c>
      <c r="T59" s="37">
        <f t="shared" si="10"/>
        <v>17</v>
      </c>
      <c r="U59" s="37">
        <f t="shared" si="10"/>
        <v>19</v>
      </c>
      <c r="V59" s="37">
        <f t="shared" si="10"/>
        <v>1</v>
      </c>
      <c r="W59" s="37">
        <f t="shared" si="10"/>
        <v>1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</row>
    <row r="60" spans="1:34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22</v>
      </c>
      <c r="E60" s="44">
        <f t="shared" si="11"/>
        <v>27</v>
      </c>
      <c r="F60" s="44">
        <f t="shared" si="11"/>
        <v>15</v>
      </c>
      <c r="G60" s="44">
        <f t="shared" si="11"/>
        <v>47</v>
      </c>
      <c r="H60" s="44">
        <f t="shared" si="11"/>
        <v>44</v>
      </c>
      <c r="I60" s="44">
        <f t="shared" si="11"/>
        <v>10</v>
      </c>
      <c r="J60" s="44">
        <f t="shared" si="11"/>
        <v>31</v>
      </c>
      <c r="K60" s="44">
        <f t="shared" si="11"/>
        <v>25</v>
      </c>
      <c r="L60" s="44">
        <f t="shared" si="11"/>
        <v>37</v>
      </c>
      <c r="M60" s="44">
        <f t="shared" si="11"/>
        <v>26</v>
      </c>
      <c r="N60" s="44">
        <f t="shared" si="11"/>
        <v>20</v>
      </c>
      <c r="O60" s="44">
        <f t="shared" si="11"/>
        <v>33</v>
      </c>
      <c r="P60" s="44">
        <f t="shared" si="11"/>
        <v>24</v>
      </c>
      <c r="Q60" s="44">
        <f t="shared" si="11"/>
        <v>23</v>
      </c>
      <c r="R60" s="44">
        <f t="shared" si="11"/>
        <v>38</v>
      </c>
      <c r="S60" s="44">
        <f t="shared" si="11"/>
        <v>46</v>
      </c>
      <c r="T60" s="44">
        <f t="shared" si="11"/>
        <v>33</v>
      </c>
      <c r="U60" s="44">
        <f t="shared" si="11"/>
        <v>49</v>
      </c>
      <c r="V60" s="44">
        <f t="shared" si="11"/>
        <v>9</v>
      </c>
      <c r="W60" s="44">
        <f t="shared" si="11"/>
        <v>20</v>
      </c>
      <c r="X60" s="44">
        <f t="shared" si="11"/>
        <v>35</v>
      </c>
      <c r="Y60" s="44">
        <f t="shared" si="11"/>
        <v>28</v>
      </c>
      <c r="Z60" s="44">
        <f t="shared" si="11"/>
        <v>33</v>
      </c>
      <c r="AA60" s="44">
        <f t="shared" si="11"/>
        <v>54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</row>
    <row r="61" spans="1:34" ht="15.75" customHeight="1">
      <c r="A61" s="45"/>
      <c r="B61" s="20" t="s">
        <v>46</v>
      </c>
      <c r="C61" s="43"/>
      <c r="D61" s="46">
        <f t="shared" ref="D61:AG61" si="12">IF(D60=90,0,_xlfn.RANK.EQ(D60,$D60:$AG60,1))</f>
        <v>6</v>
      </c>
      <c r="E61" s="46">
        <f t="shared" si="12"/>
        <v>11</v>
      </c>
      <c r="F61" s="46">
        <f t="shared" si="12"/>
        <v>3</v>
      </c>
      <c r="G61" s="46">
        <f t="shared" si="12"/>
        <v>22</v>
      </c>
      <c r="H61" s="46">
        <f t="shared" si="12"/>
        <v>20</v>
      </c>
      <c r="I61" s="46">
        <f t="shared" si="12"/>
        <v>2</v>
      </c>
      <c r="J61" s="46">
        <f t="shared" si="12"/>
        <v>13</v>
      </c>
      <c r="K61" s="46">
        <f t="shared" si="12"/>
        <v>9</v>
      </c>
      <c r="L61" s="46">
        <f t="shared" si="12"/>
        <v>18</v>
      </c>
      <c r="M61" s="46">
        <f t="shared" si="12"/>
        <v>10</v>
      </c>
      <c r="N61" s="46">
        <f t="shared" si="12"/>
        <v>4</v>
      </c>
      <c r="O61" s="46">
        <f t="shared" si="12"/>
        <v>14</v>
      </c>
      <c r="P61" s="46">
        <f t="shared" si="12"/>
        <v>8</v>
      </c>
      <c r="Q61" s="46">
        <f t="shared" si="12"/>
        <v>7</v>
      </c>
      <c r="R61" s="46">
        <f t="shared" si="12"/>
        <v>19</v>
      </c>
      <c r="S61" s="46">
        <f t="shared" si="12"/>
        <v>21</v>
      </c>
      <c r="T61" s="46">
        <f t="shared" si="12"/>
        <v>14</v>
      </c>
      <c r="U61" s="46">
        <f t="shared" si="12"/>
        <v>23</v>
      </c>
      <c r="V61" s="46">
        <f t="shared" si="12"/>
        <v>1</v>
      </c>
      <c r="W61" s="46">
        <f t="shared" si="12"/>
        <v>4</v>
      </c>
      <c r="X61" s="46">
        <f t="shared" si="12"/>
        <v>17</v>
      </c>
      <c r="Y61" s="46">
        <f t="shared" si="12"/>
        <v>12</v>
      </c>
      <c r="Z61" s="46">
        <f t="shared" si="12"/>
        <v>14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</row>
    <row r="62" spans="1:34" ht="15.75" customHeight="1">
      <c r="A62" s="47"/>
      <c r="B62" s="48" t="s">
        <v>98</v>
      </c>
      <c r="C62" s="47"/>
      <c r="D62" s="49">
        <f t="shared" ref="D62:AG62" si="13">IF((D17+D33+D61)=0,90,D17+D33+D61)</f>
        <v>37</v>
      </c>
      <c r="E62" s="49">
        <f t="shared" si="13"/>
        <v>37</v>
      </c>
      <c r="F62" s="49">
        <f t="shared" si="13"/>
        <v>39</v>
      </c>
      <c r="G62" s="49">
        <f t="shared" si="13"/>
        <v>28</v>
      </c>
      <c r="H62" s="49">
        <f t="shared" si="13"/>
        <v>45</v>
      </c>
      <c r="I62" s="49">
        <f t="shared" si="13"/>
        <v>25</v>
      </c>
      <c r="J62" s="49">
        <f t="shared" si="13"/>
        <v>18</v>
      </c>
      <c r="K62" s="49">
        <f t="shared" si="13"/>
        <v>39</v>
      </c>
      <c r="L62" s="49">
        <f t="shared" si="13"/>
        <v>29</v>
      </c>
      <c r="M62" s="49">
        <f t="shared" si="13"/>
        <v>48</v>
      </c>
      <c r="N62" s="49">
        <f t="shared" si="13"/>
        <v>25</v>
      </c>
      <c r="O62" s="49">
        <f t="shared" si="13"/>
        <v>33</v>
      </c>
      <c r="P62" s="49">
        <f t="shared" si="13"/>
        <v>30</v>
      </c>
      <c r="Q62" s="49">
        <f t="shared" si="13"/>
        <v>16</v>
      </c>
      <c r="R62" s="49">
        <f t="shared" si="13"/>
        <v>57</v>
      </c>
      <c r="S62" s="49">
        <f t="shared" si="13"/>
        <v>65</v>
      </c>
      <c r="T62" s="49">
        <f t="shared" si="13"/>
        <v>47</v>
      </c>
      <c r="U62" s="49">
        <f t="shared" si="13"/>
        <v>57</v>
      </c>
      <c r="V62" s="49">
        <f t="shared" si="13"/>
        <v>26</v>
      </c>
      <c r="W62" s="49">
        <f t="shared" si="13"/>
        <v>8</v>
      </c>
      <c r="X62" s="49">
        <f t="shared" si="13"/>
        <v>33</v>
      </c>
      <c r="Y62" s="49">
        <f t="shared" si="13"/>
        <v>31</v>
      </c>
      <c r="Z62" s="49">
        <f t="shared" si="13"/>
        <v>36</v>
      </c>
      <c r="AA62" s="49">
        <f t="shared" si="13"/>
        <v>55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</row>
    <row r="63" spans="1:34" ht="15.75" customHeight="1">
      <c r="A63" s="28"/>
      <c r="B63" s="50" t="s">
        <v>101</v>
      </c>
      <c r="C63" s="3"/>
      <c r="D63" s="51">
        <f t="shared" ref="D63:AG63" si="14">IF(D62=90,0,RANK(D62,$D$62:$AG$62,1))</f>
        <v>14</v>
      </c>
      <c r="E63" s="51">
        <f t="shared" si="14"/>
        <v>14</v>
      </c>
      <c r="F63" s="51">
        <f t="shared" si="14"/>
        <v>16</v>
      </c>
      <c r="G63" s="51">
        <f t="shared" si="14"/>
        <v>7</v>
      </c>
      <c r="H63" s="51">
        <f t="shared" si="14"/>
        <v>18</v>
      </c>
      <c r="I63" s="51">
        <f t="shared" si="14"/>
        <v>4</v>
      </c>
      <c r="J63" s="51">
        <f t="shared" si="14"/>
        <v>3</v>
      </c>
      <c r="K63" s="51">
        <f t="shared" si="14"/>
        <v>16</v>
      </c>
      <c r="L63" s="51">
        <f t="shared" si="14"/>
        <v>8</v>
      </c>
      <c r="M63" s="51">
        <f t="shared" si="14"/>
        <v>20</v>
      </c>
      <c r="N63" s="51">
        <f t="shared" si="14"/>
        <v>4</v>
      </c>
      <c r="O63" s="51">
        <f t="shared" si="14"/>
        <v>11</v>
      </c>
      <c r="P63" s="51">
        <f t="shared" si="14"/>
        <v>9</v>
      </c>
      <c r="Q63" s="51">
        <f t="shared" si="14"/>
        <v>2</v>
      </c>
      <c r="R63" s="51">
        <f t="shared" si="14"/>
        <v>22</v>
      </c>
      <c r="S63" s="51">
        <f t="shared" si="14"/>
        <v>24</v>
      </c>
      <c r="T63" s="51">
        <f t="shared" si="14"/>
        <v>19</v>
      </c>
      <c r="U63" s="51">
        <f t="shared" si="14"/>
        <v>22</v>
      </c>
      <c r="V63" s="51">
        <f t="shared" si="14"/>
        <v>6</v>
      </c>
      <c r="W63" s="51">
        <f t="shared" si="14"/>
        <v>1</v>
      </c>
      <c r="X63" s="51">
        <f t="shared" si="14"/>
        <v>11</v>
      </c>
      <c r="Y63" s="51">
        <f t="shared" si="14"/>
        <v>10</v>
      </c>
      <c r="Z63" s="51">
        <f t="shared" si="14"/>
        <v>13</v>
      </c>
      <c r="AA63" s="51">
        <f t="shared" si="14"/>
        <v>21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</row>
    <row r="64" spans="1:3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</row>
    <row r="65" spans="1:34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</row>
    <row r="66" spans="1:34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</row>
    <row r="67" spans="1:34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</row>
    <row r="68" spans="1:34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</row>
    <row r="69" spans="1:34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</row>
    <row r="70" spans="1:34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</row>
    <row r="71" spans="1:34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</row>
    <row r="72" spans="1:34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</row>
    <row r="73" spans="1:34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</row>
    <row r="74" spans="1:3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</row>
    <row r="75" spans="1:34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</row>
    <row r="76" spans="1:34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</row>
    <row r="77" spans="1:34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</row>
    <row r="78" spans="1:34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</row>
    <row r="79" spans="1:34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</row>
    <row r="80" spans="1:34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</row>
    <row r="81" spans="1:34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</row>
    <row r="82" spans="1:34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</row>
    <row r="83" spans="1:34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</row>
    <row r="84" spans="1:3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</row>
    <row r="85" spans="1:34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</row>
    <row r="86" spans="1:34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</row>
    <row r="87" spans="1:34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</row>
    <row r="88" spans="1:34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</row>
    <row r="89" spans="1:34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</row>
    <row r="90" spans="1:34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</row>
    <row r="91" spans="1:34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</row>
    <row r="92" spans="1:34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</row>
    <row r="93" spans="1:34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</row>
    <row r="94" spans="1:3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</row>
    <row r="95" spans="1:34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</row>
    <row r="96" spans="1:34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</row>
    <row r="97" spans="1:34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</row>
    <row r="98" spans="1:34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</row>
    <row r="99" spans="1:34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</row>
    <row r="100" spans="1:34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</row>
    <row r="101" spans="1:34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</row>
    <row r="102" spans="1:34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</row>
    <row r="103" spans="1:34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</row>
    <row r="104" spans="1:3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</row>
    <row r="105" spans="1:34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</row>
    <row r="106" spans="1:34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</row>
    <row r="107" spans="1:34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</row>
    <row r="108" spans="1:34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</row>
    <row r="109" spans="1:34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</row>
    <row r="110" spans="1:34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</row>
    <row r="111" spans="1:34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</row>
    <row r="112" spans="1:34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</row>
    <row r="113" spans="1:34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</row>
    <row r="114" spans="1:3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</row>
    <row r="115" spans="1:34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</row>
    <row r="116" spans="1:34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</row>
    <row r="117" spans="1:34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</row>
    <row r="118" spans="1:34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</row>
    <row r="119" spans="1:34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</row>
    <row r="120" spans="1:34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</row>
    <row r="121" spans="1:34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</row>
    <row r="122" spans="1:34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</row>
    <row r="123" spans="1:34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</row>
    <row r="124" spans="1:3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</row>
    <row r="125" spans="1:34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</row>
    <row r="126" spans="1:34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</row>
    <row r="127" spans="1:34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</row>
    <row r="128" spans="1:34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</row>
    <row r="129" spans="1:34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</row>
    <row r="130" spans="1:34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</row>
    <row r="131" spans="1:34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</row>
    <row r="132" spans="1:34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</row>
    <row r="133" spans="1:34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</row>
    <row r="134" spans="1: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</row>
    <row r="135" spans="1:34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</row>
    <row r="136" spans="1:34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</row>
    <row r="137" spans="1:34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</row>
    <row r="138" spans="1:34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</row>
    <row r="139" spans="1:34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</row>
    <row r="140" spans="1:34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</row>
    <row r="141" spans="1:34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</row>
    <row r="142" spans="1:34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</row>
    <row r="143" spans="1:34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</row>
    <row r="144" spans="1:3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</row>
    <row r="145" spans="1:34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</row>
    <row r="146" spans="1:34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</row>
    <row r="147" spans="1:34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</row>
    <row r="148" spans="1:34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</row>
    <row r="149" spans="1:34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</row>
    <row r="150" spans="1:34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</row>
    <row r="151" spans="1:34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</row>
    <row r="152" spans="1:34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</row>
    <row r="153" spans="1:34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</row>
    <row r="154" spans="1:3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</row>
    <row r="155" spans="1:34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</row>
    <row r="156" spans="1:34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</row>
    <row r="157" spans="1:34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</row>
    <row r="158" spans="1:34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</row>
    <row r="159" spans="1:34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</row>
    <row r="160" spans="1:34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</row>
    <row r="161" spans="1:34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</row>
    <row r="162" spans="1:34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</row>
    <row r="163" spans="1:34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</row>
    <row r="164" spans="1:3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</row>
    <row r="165" spans="1:34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</row>
    <row r="166" spans="1:34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</row>
    <row r="167" spans="1:34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</row>
    <row r="168" spans="1:34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</row>
    <row r="169" spans="1:34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</row>
    <row r="170" spans="1:34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</row>
    <row r="171" spans="1:34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</row>
    <row r="172" spans="1:34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</row>
    <row r="173" spans="1:34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</row>
    <row r="174" spans="1:3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</row>
    <row r="175" spans="1:34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</row>
    <row r="176" spans="1:34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</row>
    <row r="177" spans="1:34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</row>
    <row r="178" spans="1:34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</row>
    <row r="179" spans="1:34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</row>
    <row r="180" spans="1:34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</row>
    <row r="181" spans="1:34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</row>
    <row r="182" spans="1:34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</row>
    <row r="183" spans="1:34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</row>
    <row r="184" spans="1:3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</row>
    <row r="185" spans="1:34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</row>
    <row r="186" spans="1:34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</row>
    <row r="187" spans="1:34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</row>
    <row r="188" spans="1:34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</row>
    <row r="189" spans="1:34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</row>
    <row r="190" spans="1:34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</row>
    <row r="191" spans="1:34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</row>
    <row r="192" spans="1:34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</row>
    <row r="193" spans="1:34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</row>
    <row r="194" spans="1:3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</row>
    <row r="195" spans="1:34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</row>
    <row r="196" spans="1:34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</row>
    <row r="197" spans="1:34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</row>
    <row r="198" spans="1:34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</row>
    <row r="199" spans="1:34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</row>
    <row r="200" spans="1:34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</row>
    <row r="201" spans="1:34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</row>
    <row r="202" spans="1:34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</row>
    <row r="203" spans="1:34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</row>
    <row r="204" spans="1:3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</row>
    <row r="205" spans="1:34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</row>
    <row r="206" spans="1:34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</row>
    <row r="207" spans="1:34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</row>
    <row r="208" spans="1:34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</row>
    <row r="209" spans="1:34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</row>
    <row r="210" spans="1:34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</row>
    <row r="211" spans="1:34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</row>
    <row r="212" spans="1:34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</row>
    <row r="213" spans="1:34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</row>
    <row r="214" spans="1:3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</row>
    <row r="215" spans="1:34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</row>
    <row r="216" spans="1:34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</row>
    <row r="217" spans="1:34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</row>
    <row r="218" spans="1:34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</row>
    <row r="219" spans="1:34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</row>
    <row r="220" spans="1:34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</row>
    <row r="221" spans="1:34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</row>
    <row r="222" spans="1:34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</row>
    <row r="223" spans="1:34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</row>
    <row r="224" spans="1:3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</row>
    <row r="225" spans="1:34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</row>
    <row r="226" spans="1:34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</row>
    <row r="227" spans="1:34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</row>
    <row r="228" spans="1:34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</row>
    <row r="229" spans="1:34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</row>
    <row r="230" spans="1:34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</row>
    <row r="231" spans="1:34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</row>
    <row r="232" spans="1:34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</row>
    <row r="233" spans="1:34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</row>
    <row r="234" spans="1: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</row>
    <row r="235" spans="1:34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</row>
    <row r="236" spans="1:34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</row>
    <row r="237" spans="1:34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</row>
    <row r="238" spans="1:34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</row>
    <row r="239" spans="1:34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</row>
    <row r="240" spans="1:34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</row>
    <row r="241" spans="1:34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</row>
    <row r="242" spans="1:34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</row>
    <row r="243" spans="1:34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</row>
    <row r="244" spans="1:3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</row>
    <row r="245" spans="1:34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</row>
    <row r="246" spans="1:34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</row>
    <row r="247" spans="1:34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</row>
    <row r="248" spans="1:34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</row>
    <row r="249" spans="1:34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</row>
    <row r="250" spans="1:34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</row>
    <row r="251" spans="1:34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</row>
    <row r="252" spans="1:34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</row>
    <row r="253" spans="1:34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</row>
    <row r="254" spans="1:3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</row>
    <row r="255" spans="1:34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</row>
    <row r="256" spans="1:34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</row>
    <row r="257" spans="1:34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</row>
    <row r="258" spans="1:34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</row>
    <row r="259" spans="1:34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</row>
    <row r="260" spans="1:34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</row>
    <row r="261" spans="1:34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</row>
    <row r="262" spans="1:34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</row>
    <row r="263" spans="1:34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</row>
    <row r="264" spans="1:3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pans="1:34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pans="1:34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pans="1:34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pans="1:34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pans="1:34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pans="1:34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pans="1:34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pans="1:3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pans="1:34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pans="1:34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pans="1:34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pans="1:34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pans="1:34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pans="1:34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pans="1:34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pans="1:34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pans="1:34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pans="1:3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pans="1:34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pans="1:34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pans="1:34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pans="1:34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pans="1:34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pans="1:34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22" activePane="bottomRight" state="frozen"/>
      <selection pane="topRight" activeCell="D1" sqref="D1"/>
      <selection pane="bottomLeft" activeCell="A5" sqref="A5"/>
      <selection pane="bottomRight" activeCell="N32" sqref="N32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5" width="14.425781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0</v>
      </c>
      <c r="E16" s="19">
        <f t="shared" si="0"/>
        <v>0</v>
      </c>
      <c r="F16" s="19">
        <f t="shared" si="0"/>
        <v>0</v>
      </c>
      <c r="G16" s="19">
        <f t="shared" si="0"/>
        <v>0</v>
      </c>
      <c r="H16" s="19">
        <f t="shared" si="0"/>
        <v>0</v>
      </c>
      <c r="I16" s="19">
        <f t="shared" si="0"/>
        <v>0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0</v>
      </c>
      <c r="W16" s="19">
        <f t="shared" si="0"/>
        <v>0</v>
      </c>
      <c r="X16" s="19">
        <f t="shared" si="0"/>
        <v>0</v>
      </c>
      <c r="Y16" s="19">
        <f t="shared" si="0"/>
        <v>0</v>
      </c>
      <c r="Z16" s="19">
        <f t="shared" si="0"/>
        <v>0</v>
      </c>
      <c r="AA16" s="19">
        <f t="shared" si="0"/>
        <v>0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0</v>
      </c>
      <c r="E17" s="22">
        <f t="shared" si="1"/>
        <v>0</v>
      </c>
      <c r="F17" s="22">
        <f t="shared" si="1"/>
        <v>0</v>
      </c>
      <c r="G17" s="22">
        <f t="shared" si="1"/>
        <v>0</v>
      </c>
      <c r="H17" s="22">
        <f t="shared" si="1"/>
        <v>0</v>
      </c>
      <c r="I17" s="22">
        <f t="shared" si="1"/>
        <v>0</v>
      </c>
      <c r="J17" s="22">
        <f t="shared" si="1"/>
        <v>0</v>
      </c>
      <c r="K17" s="22">
        <f t="shared" si="1"/>
        <v>0</v>
      </c>
      <c r="L17" s="22">
        <f t="shared" si="1"/>
        <v>0</v>
      </c>
      <c r="M17" s="22">
        <f t="shared" si="1"/>
        <v>0</v>
      </c>
      <c r="N17" s="22">
        <f t="shared" si="1"/>
        <v>0</v>
      </c>
      <c r="O17" s="22">
        <f t="shared" si="1"/>
        <v>0</v>
      </c>
      <c r="P17" s="22">
        <f t="shared" si="1"/>
        <v>0</v>
      </c>
      <c r="Q17" s="22">
        <f t="shared" si="1"/>
        <v>0</v>
      </c>
      <c r="R17" s="22">
        <f t="shared" si="1"/>
        <v>0</v>
      </c>
      <c r="S17" s="22">
        <f t="shared" si="1"/>
        <v>0</v>
      </c>
      <c r="T17" s="22">
        <f t="shared" si="1"/>
        <v>0</v>
      </c>
      <c r="U17" s="22">
        <f t="shared" si="1"/>
        <v>0</v>
      </c>
      <c r="V17" s="22">
        <f t="shared" si="1"/>
        <v>0</v>
      </c>
      <c r="W17" s="22">
        <f t="shared" si="1"/>
        <v>0</v>
      </c>
      <c r="X17" s="22">
        <f t="shared" si="1"/>
        <v>0</v>
      </c>
      <c r="Y17" s="22">
        <f t="shared" si="1"/>
        <v>0</v>
      </c>
      <c r="Z17" s="22">
        <f t="shared" si="1"/>
        <v>0</v>
      </c>
      <c r="AA17" s="22">
        <f t="shared" si="1"/>
        <v>0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11">
        <v>2</v>
      </c>
      <c r="E20" s="111">
        <v>2</v>
      </c>
      <c r="F20" s="111">
        <v>1</v>
      </c>
      <c r="G20" s="111">
        <v>2</v>
      </c>
      <c r="H20" s="111">
        <v>1</v>
      </c>
      <c r="I20" s="111">
        <v>2</v>
      </c>
      <c r="J20" s="111">
        <v>1</v>
      </c>
      <c r="K20" s="111">
        <v>2</v>
      </c>
      <c r="L20" s="111">
        <v>2</v>
      </c>
      <c r="M20" s="111">
        <v>1</v>
      </c>
      <c r="N20" s="111">
        <v>2</v>
      </c>
      <c r="O20" s="111">
        <v>1</v>
      </c>
      <c r="P20" s="111">
        <v>1</v>
      </c>
      <c r="Q20" s="111">
        <v>2</v>
      </c>
      <c r="R20" s="111">
        <v>0</v>
      </c>
      <c r="S20" s="111">
        <v>2</v>
      </c>
      <c r="T20" s="111">
        <v>1</v>
      </c>
      <c r="U20" s="111">
        <v>3</v>
      </c>
      <c r="V20" s="111">
        <v>2</v>
      </c>
      <c r="W20" s="111">
        <v>0</v>
      </c>
      <c r="X20" s="111">
        <v>2</v>
      </c>
      <c r="Y20" s="111">
        <v>2</v>
      </c>
      <c r="Z20" s="111">
        <v>2</v>
      </c>
      <c r="AA20" s="111">
        <v>2</v>
      </c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11">
        <v>2</v>
      </c>
      <c r="E21" s="111">
        <v>2</v>
      </c>
      <c r="F21" s="111">
        <v>2</v>
      </c>
      <c r="G21" s="111">
        <v>3</v>
      </c>
      <c r="H21" s="111">
        <v>2</v>
      </c>
      <c r="I21" s="111">
        <v>2</v>
      </c>
      <c r="J21" s="111">
        <v>2</v>
      </c>
      <c r="K21" s="111">
        <v>3</v>
      </c>
      <c r="L21" s="111">
        <v>3</v>
      </c>
      <c r="M21" s="111">
        <v>2</v>
      </c>
      <c r="N21" s="111">
        <v>2</v>
      </c>
      <c r="O21" s="111">
        <v>2</v>
      </c>
      <c r="P21" s="111">
        <v>3</v>
      </c>
      <c r="Q21" s="111">
        <v>3</v>
      </c>
      <c r="R21" s="111">
        <v>1</v>
      </c>
      <c r="S21" s="111">
        <v>2</v>
      </c>
      <c r="T21" s="111">
        <v>3</v>
      </c>
      <c r="U21" s="111">
        <v>3</v>
      </c>
      <c r="V21" s="111">
        <v>1</v>
      </c>
      <c r="W21" s="111">
        <v>1</v>
      </c>
      <c r="X21" s="111">
        <v>2</v>
      </c>
      <c r="Y21" s="111">
        <v>2</v>
      </c>
      <c r="Z21" s="111">
        <v>2</v>
      </c>
      <c r="AA21" s="111">
        <v>2</v>
      </c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11">
        <v>2</v>
      </c>
      <c r="E22" s="111">
        <v>2</v>
      </c>
      <c r="F22" s="111">
        <v>2</v>
      </c>
      <c r="G22" s="111">
        <v>3</v>
      </c>
      <c r="H22" s="111">
        <v>2</v>
      </c>
      <c r="I22" s="111">
        <v>2</v>
      </c>
      <c r="J22" s="111">
        <v>2</v>
      </c>
      <c r="K22" s="111">
        <v>3</v>
      </c>
      <c r="L22" s="111">
        <v>3</v>
      </c>
      <c r="M22" s="111">
        <v>2</v>
      </c>
      <c r="N22" s="111">
        <v>2</v>
      </c>
      <c r="O22" s="111">
        <v>2</v>
      </c>
      <c r="P22" s="111">
        <v>2</v>
      </c>
      <c r="Q22" s="111">
        <v>2</v>
      </c>
      <c r="R22" s="111">
        <v>2</v>
      </c>
      <c r="S22" s="111">
        <v>2</v>
      </c>
      <c r="T22" s="111">
        <v>2</v>
      </c>
      <c r="U22" s="111">
        <v>3</v>
      </c>
      <c r="V22" s="111">
        <v>2</v>
      </c>
      <c r="W22" s="111">
        <v>3</v>
      </c>
      <c r="X22" s="111">
        <v>2</v>
      </c>
      <c r="Y22" s="111">
        <v>2</v>
      </c>
      <c r="Z22" s="111">
        <v>2</v>
      </c>
      <c r="AA22" s="111">
        <v>3</v>
      </c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11">
        <v>1</v>
      </c>
      <c r="E23" s="111">
        <v>0</v>
      </c>
      <c r="F23" s="111">
        <v>1</v>
      </c>
      <c r="G23" s="111">
        <v>2</v>
      </c>
      <c r="H23" s="111">
        <v>1</v>
      </c>
      <c r="I23" s="111">
        <v>2</v>
      </c>
      <c r="J23" s="111">
        <v>2</v>
      </c>
      <c r="K23" s="111">
        <v>2</v>
      </c>
      <c r="L23" s="111">
        <v>2</v>
      </c>
      <c r="M23" s="111">
        <v>1</v>
      </c>
      <c r="N23" s="111">
        <v>1</v>
      </c>
      <c r="O23" s="111">
        <v>2</v>
      </c>
      <c r="P23" s="111">
        <v>2</v>
      </c>
      <c r="Q23" s="111">
        <v>1</v>
      </c>
      <c r="R23" s="111">
        <v>2</v>
      </c>
      <c r="S23" s="111">
        <v>1</v>
      </c>
      <c r="T23" s="111">
        <v>1</v>
      </c>
      <c r="U23" s="111">
        <v>1</v>
      </c>
      <c r="V23" s="111">
        <v>1</v>
      </c>
      <c r="W23" s="111">
        <v>0</v>
      </c>
      <c r="X23" s="111">
        <v>1</v>
      </c>
      <c r="Y23" s="111">
        <v>1</v>
      </c>
      <c r="Z23" s="111">
        <v>1</v>
      </c>
      <c r="AA23" s="111">
        <v>2</v>
      </c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11">
        <v>2</v>
      </c>
      <c r="E24" s="111">
        <v>2</v>
      </c>
      <c r="F24" s="111">
        <v>1</v>
      </c>
      <c r="G24" s="111">
        <v>3</v>
      </c>
      <c r="H24" s="111">
        <v>1</v>
      </c>
      <c r="I24" s="111">
        <v>2</v>
      </c>
      <c r="J24" s="111">
        <v>2</v>
      </c>
      <c r="K24" s="111">
        <v>3</v>
      </c>
      <c r="L24" s="111">
        <v>2</v>
      </c>
      <c r="M24" s="111">
        <v>1</v>
      </c>
      <c r="N24" s="111">
        <v>1</v>
      </c>
      <c r="O24" s="111">
        <v>2</v>
      </c>
      <c r="P24" s="111">
        <v>2</v>
      </c>
      <c r="Q24" s="111">
        <v>2</v>
      </c>
      <c r="R24" s="111">
        <v>2</v>
      </c>
      <c r="S24" s="111">
        <v>2</v>
      </c>
      <c r="T24" s="111">
        <v>3</v>
      </c>
      <c r="U24" s="111">
        <v>2</v>
      </c>
      <c r="V24" s="111">
        <v>1</v>
      </c>
      <c r="W24" s="111">
        <v>1</v>
      </c>
      <c r="X24" s="111">
        <v>2</v>
      </c>
      <c r="Y24" s="111">
        <v>2</v>
      </c>
      <c r="Z24" s="111">
        <v>2</v>
      </c>
      <c r="AA24" s="111">
        <v>3</v>
      </c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11">
        <v>1</v>
      </c>
      <c r="E25" s="111">
        <v>2</v>
      </c>
      <c r="F25" s="111">
        <v>2</v>
      </c>
      <c r="G25" s="111">
        <v>3</v>
      </c>
      <c r="H25" s="111">
        <v>1</v>
      </c>
      <c r="I25" s="111">
        <v>1</v>
      </c>
      <c r="J25" s="111">
        <v>2</v>
      </c>
      <c r="K25" s="111">
        <v>2</v>
      </c>
      <c r="L25" s="111">
        <v>2</v>
      </c>
      <c r="M25" s="111">
        <v>2</v>
      </c>
      <c r="N25" s="111">
        <v>2</v>
      </c>
      <c r="O25" s="111">
        <v>2</v>
      </c>
      <c r="P25" s="111">
        <v>3</v>
      </c>
      <c r="Q25" s="111">
        <v>2</v>
      </c>
      <c r="R25" s="111">
        <v>2</v>
      </c>
      <c r="S25" s="111">
        <v>2</v>
      </c>
      <c r="T25" s="111">
        <v>3</v>
      </c>
      <c r="U25" s="111">
        <v>2</v>
      </c>
      <c r="V25" s="111">
        <v>2</v>
      </c>
      <c r="W25" s="111">
        <v>1</v>
      </c>
      <c r="X25" s="111">
        <v>3</v>
      </c>
      <c r="Y25" s="111">
        <v>2</v>
      </c>
      <c r="Z25" s="111">
        <v>2</v>
      </c>
      <c r="AA25" s="111">
        <v>2</v>
      </c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11">
        <v>1</v>
      </c>
      <c r="E26" s="111">
        <v>2</v>
      </c>
      <c r="F26" s="111">
        <v>1</v>
      </c>
      <c r="G26" s="111">
        <v>3</v>
      </c>
      <c r="H26" s="111">
        <v>1</v>
      </c>
      <c r="I26" s="111">
        <v>1</v>
      </c>
      <c r="J26" s="111">
        <v>2</v>
      </c>
      <c r="K26" s="111">
        <v>3</v>
      </c>
      <c r="L26" s="111">
        <v>2</v>
      </c>
      <c r="M26" s="111">
        <v>1</v>
      </c>
      <c r="N26" s="111">
        <v>1</v>
      </c>
      <c r="O26" s="111">
        <v>2</v>
      </c>
      <c r="P26" s="111">
        <v>2</v>
      </c>
      <c r="Q26" s="111">
        <v>3</v>
      </c>
      <c r="R26" s="111">
        <v>2</v>
      </c>
      <c r="S26" s="111">
        <v>2</v>
      </c>
      <c r="T26" s="111">
        <v>1</v>
      </c>
      <c r="U26" s="111">
        <v>1</v>
      </c>
      <c r="V26" s="111">
        <v>1</v>
      </c>
      <c r="W26" s="111">
        <v>0</v>
      </c>
      <c r="X26" s="111">
        <v>3</v>
      </c>
      <c r="Y26" s="111">
        <v>2</v>
      </c>
      <c r="Z26" s="111">
        <v>2</v>
      </c>
      <c r="AA26" s="111">
        <v>2</v>
      </c>
      <c r="AB26" s="15"/>
      <c r="AC26" s="15"/>
      <c r="AD26" s="15"/>
      <c r="AE26" s="15"/>
      <c r="AF26" s="15"/>
      <c r="AG26" s="15"/>
      <c r="AH26" s="4"/>
      <c r="AI26" s="4"/>
    </row>
    <row r="27" spans="1:35" ht="15" customHeight="1">
      <c r="A27" s="12">
        <v>8</v>
      </c>
      <c r="B27" s="24" t="s">
        <v>56</v>
      </c>
      <c r="C27" s="14">
        <v>3</v>
      </c>
      <c r="D27" s="111">
        <v>2</v>
      </c>
      <c r="E27" s="111">
        <v>3</v>
      </c>
      <c r="F27" s="111">
        <v>2</v>
      </c>
      <c r="G27" s="111">
        <v>3</v>
      </c>
      <c r="H27" s="111">
        <v>2</v>
      </c>
      <c r="I27" s="111">
        <v>3</v>
      </c>
      <c r="J27" s="111">
        <v>3</v>
      </c>
      <c r="K27" s="111">
        <v>3</v>
      </c>
      <c r="L27" s="111">
        <v>3</v>
      </c>
      <c r="M27" s="111">
        <v>3</v>
      </c>
      <c r="N27" s="111">
        <v>3</v>
      </c>
      <c r="O27" s="111">
        <v>3</v>
      </c>
      <c r="P27" s="111">
        <v>3</v>
      </c>
      <c r="Q27" s="111">
        <v>3</v>
      </c>
      <c r="R27" s="111">
        <v>2</v>
      </c>
      <c r="S27" s="111">
        <v>3</v>
      </c>
      <c r="T27" s="111">
        <v>3</v>
      </c>
      <c r="U27" s="111">
        <v>3</v>
      </c>
      <c r="V27" s="111">
        <v>2</v>
      </c>
      <c r="W27" s="111">
        <v>3</v>
      </c>
      <c r="X27" s="111">
        <v>2</v>
      </c>
      <c r="Y27" s="111">
        <v>2</v>
      </c>
      <c r="Z27" s="111">
        <v>2</v>
      </c>
      <c r="AA27" s="111">
        <v>3</v>
      </c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11">
        <v>1</v>
      </c>
      <c r="E28" s="111">
        <v>2</v>
      </c>
      <c r="F28" s="111">
        <v>1</v>
      </c>
      <c r="G28" s="111">
        <v>3</v>
      </c>
      <c r="H28" s="111">
        <v>1</v>
      </c>
      <c r="I28" s="111">
        <v>2</v>
      </c>
      <c r="J28" s="111">
        <v>2</v>
      </c>
      <c r="K28" s="111">
        <v>2</v>
      </c>
      <c r="L28" s="111">
        <v>2</v>
      </c>
      <c r="M28" s="111">
        <v>3</v>
      </c>
      <c r="N28" s="111">
        <v>3</v>
      </c>
      <c r="O28" s="111">
        <v>2</v>
      </c>
      <c r="P28" s="111">
        <v>2</v>
      </c>
      <c r="Q28" s="111">
        <v>2</v>
      </c>
      <c r="R28" s="111">
        <v>2</v>
      </c>
      <c r="S28" s="111">
        <v>2</v>
      </c>
      <c r="T28" s="111">
        <v>3</v>
      </c>
      <c r="U28" s="111">
        <v>2</v>
      </c>
      <c r="V28" s="111">
        <v>3</v>
      </c>
      <c r="W28" s="111">
        <v>3</v>
      </c>
      <c r="X28" s="111">
        <v>2</v>
      </c>
      <c r="Y28" s="111">
        <v>2</v>
      </c>
      <c r="Z28" s="111">
        <v>2</v>
      </c>
      <c r="AA28" s="111">
        <v>3</v>
      </c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11">
        <v>3</v>
      </c>
      <c r="E29" s="111">
        <v>3</v>
      </c>
      <c r="F29" s="111">
        <v>2</v>
      </c>
      <c r="G29" s="111">
        <v>3</v>
      </c>
      <c r="H29" s="111">
        <v>3</v>
      </c>
      <c r="I29" s="111">
        <v>3</v>
      </c>
      <c r="J29" s="111">
        <v>3</v>
      </c>
      <c r="K29" s="111">
        <v>3</v>
      </c>
      <c r="L29" s="111">
        <v>2</v>
      </c>
      <c r="M29" s="111">
        <v>2</v>
      </c>
      <c r="N29" s="111">
        <v>1</v>
      </c>
      <c r="O29" s="111">
        <v>2</v>
      </c>
      <c r="P29" s="111">
        <v>3</v>
      </c>
      <c r="Q29" s="111">
        <v>3</v>
      </c>
      <c r="R29" s="111">
        <v>2</v>
      </c>
      <c r="S29" s="111">
        <v>2</v>
      </c>
      <c r="T29" s="111">
        <v>3</v>
      </c>
      <c r="U29" s="111">
        <v>3</v>
      </c>
      <c r="V29" s="111">
        <v>1</v>
      </c>
      <c r="W29" s="111">
        <v>3</v>
      </c>
      <c r="X29" s="111">
        <v>2</v>
      </c>
      <c r="Y29" s="111">
        <v>2</v>
      </c>
      <c r="Z29" s="111">
        <v>2</v>
      </c>
      <c r="AA29" s="111">
        <v>2</v>
      </c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11">
        <v>2</v>
      </c>
      <c r="E30" s="111">
        <v>2</v>
      </c>
      <c r="F30" s="111">
        <v>2</v>
      </c>
      <c r="G30" s="111">
        <v>3</v>
      </c>
      <c r="H30" s="111">
        <v>1</v>
      </c>
      <c r="I30" s="111">
        <v>2</v>
      </c>
      <c r="J30" s="111">
        <v>2</v>
      </c>
      <c r="K30" s="111">
        <v>3</v>
      </c>
      <c r="L30" s="111">
        <v>3</v>
      </c>
      <c r="M30" s="111">
        <v>2</v>
      </c>
      <c r="N30" s="111">
        <v>2</v>
      </c>
      <c r="O30" s="111">
        <v>2</v>
      </c>
      <c r="P30" s="111">
        <v>2</v>
      </c>
      <c r="Q30" s="111">
        <v>2</v>
      </c>
      <c r="R30" s="111">
        <v>2</v>
      </c>
      <c r="S30" s="111">
        <v>2</v>
      </c>
      <c r="T30" s="111">
        <v>2</v>
      </c>
      <c r="U30" s="111">
        <v>2</v>
      </c>
      <c r="V30" s="111">
        <v>2</v>
      </c>
      <c r="W30" s="111">
        <v>3</v>
      </c>
      <c r="X30" s="111">
        <v>2</v>
      </c>
      <c r="Y30" s="111">
        <v>3</v>
      </c>
      <c r="Z30" s="111">
        <v>2</v>
      </c>
      <c r="AA30" s="111">
        <v>3</v>
      </c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11">
        <v>2</v>
      </c>
      <c r="E31" s="111">
        <v>2</v>
      </c>
      <c r="F31" s="111">
        <v>2</v>
      </c>
      <c r="G31" s="111">
        <v>3</v>
      </c>
      <c r="H31" s="111">
        <v>1</v>
      </c>
      <c r="I31" s="111">
        <v>3</v>
      </c>
      <c r="J31" s="111">
        <v>2</v>
      </c>
      <c r="K31" s="111">
        <v>2</v>
      </c>
      <c r="L31" s="111">
        <v>2</v>
      </c>
      <c r="M31" s="111">
        <v>2</v>
      </c>
      <c r="N31" s="111">
        <v>0</v>
      </c>
      <c r="O31" s="111">
        <v>1</v>
      </c>
      <c r="P31" s="111">
        <v>2</v>
      </c>
      <c r="Q31" s="111">
        <v>0</v>
      </c>
      <c r="R31" s="111">
        <v>1</v>
      </c>
      <c r="S31" s="111">
        <v>2</v>
      </c>
      <c r="T31" s="111">
        <v>2</v>
      </c>
      <c r="U31" s="111">
        <v>2</v>
      </c>
      <c r="V31" s="111">
        <v>1</v>
      </c>
      <c r="W31" s="111">
        <v>2</v>
      </c>
      <c r="X31" s="111">
        <v>2</v>
      </c>
      <c r="Y31" s="111">
        <v>2</v>
      </c>
      <c r="Z31" s="111">
        <v>1</v>
      </c>
      <c r="AA31" s="111">
        <v>2</v>
      </c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21</v>
      </c>
      <c r="E32" s="27">
        <f t="shared" si="2"/>
        <v>24</v>
      </c>
      <c r="F32" s="27">
        <f t="shared" si="2"/>
        <v>19</v>
      </c>
      <c r="G32" s="27">
        <f t="shared" si="2"/>
        <v>34</v>
      </c>
      <c r="H32" s="27">
        <f t="shared" si="2"/>
        <v>17</v>
      </c>
      <c r="I32" s="27">
        <f t="shared" si="2"/>
        <v>25</v>
      </c>
      <c r="J32" s="27">
        <f t="shared" si="2"/>
        <v>25</v>
      </c>
      <c r="K32" s="27">
        <f t="shared" si="2"/>
        <v>31</v>
      </c>
      <c r="L32" s="27">
        <f t="shared" si="2"/>
        <v>28</v>
      </c>
      <c r="M32" s="27">
        <f t="shared" si="2"/>
        <v>22</v>
      </c>
      <c r="N32" s="27">
        <f t="shared" si="2"/>
        <v>20</v>
      </c>
      <c r="O32" s="27">
        <f t="shared" si="2"/>
        <v>23</v>
      </c>
      <c r="P32" s="27">
        <f t="shared" si="2"/>
        <v>27</v>
      </c>
      <c r="Q32" s="27">
        <f t="shared" si="2"/>
        <v>25</v>
      </c>
      <c r="R32" s="27">
        <f t="shared" si="2"/>
        <v>20</v>
      </c>
      <c r="S32" s="27">
        <f t="shared" si="2"/>
        <v>24</v>
      </c>
      <c r="T32" s="27">
        <f t="shared" si="2"/>
        <v>27</v>
      </c>
      <c r="U32" s="27">
        <f t="shared" si="2"/>
        <v>27</v>
      </c>
      <c r="V32" s="27">
        <f t="shared" si="2"/>
        <v>19</v>
      </c>
      <c r="W32" s="27">
        <f t="shared" si="2"/>
        <v>20</v>
      </c>
      <c r="X32" s="27">
        <f t="shared" si="2"/>
        <v>25</v>
      </c>
      <c r="Y32" s="27">
        <f t="shared" si="2"/>
        <v>24</v>
      </c>
      <c r="Z32" s="27">
        <f t="shared" si="2"/>
        <v>22</v>
      </c>
      <c r="AA32" s="27">
        <f t="shared" si="2"/>
        <v>29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18</v>
      </c>
      <c r="E33" s="21">
        <f t="shared" si="3"/>
        <v>12</v>
      </c>
      <c r="F33" s="21">
        <f t="shared" si="3"/>
        <v>22</v>
      </c>
      <c r="G33" s="21">
        <f t="shared" si="3"/>
        <v>1</v>
      </c>
      <c r="H33" s="21">
        <f t="shared" si="3"/>
        <v>24</v>
      </c>
      <c r="I33" s="21">
        <f t="shared" si="3"/>
        <v>8</v>
      </c>
      <c r="J33" s="21">
        <f t="shared" si="3"/>
        <v>8</v>
      </c>
      <c r="K33" s="21">
        <f t="shared" si="3"/>
        <v>2</v>
      </c>
      <c r="L33" s="21">
        <f t="shared" si="3"/>
        <v>4</v>
      </c>
      <c r="M33" s="21">
        <f t="shared" si="3"/>
        <v>16</v>
      </c>
      <c r="N33" s="21">
        <f t="shared" si="3"/>
        <v>19</v>
      </c>
      <c r="O33" s="21">
        <f t="shared" si="3"/>
        <v>15</v>
      </c>
      <c r="P33" s="21">
        <f t="shared" si="3"/>
        <v>5</v>
      </c>
      <c r="Q33" s="21">
        <f t="shared" si="3"/>
        <v>8</v>
      </c>
      <c r="R33" s="21">
        <f t="shared" si="3"/>
        <v>19</v>
      </c>
      <c r="S33" s="21">
        <f t="shared" si="3"/>
        <v>12</v>
      </c>
      <c r="T33" s="21">
        <f t="shared" si="3"/>
        <v>5</v>
      </c>
      <c r="U33" s="21">
        <f t="shared" si="3"/>
        <v>5</v>
      </c>
      <c r="V33" s="21">
        <f t="shared" si="3"/>
        <v>22</v>
      </c>
      <c r="W33" s="21">
        <f t="shared" si="3"/>
        <v>19</v>
      </c>
      <c r="X33" s="21">
        <f t="shared" si="3"/>
        <v>8</v>
      </c>
      <c r="Y33" s="21">
        <f t="shared" si="3"/>
        <v>12</v>
      </c>
      <c r="Z33" s="21">
        <f t="shared" si="3"/>
        <v>16</v>
      </c>
      <c r="AA33" s="21">
        <f t="shared" si="3"/>
        <v>3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33" customHeight="1">
      <c r="A37" s="12">
        <v>1</v>
      </c>
      <c r="B37" s="93" t="s">
        <v>116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23.25" customHeight="1">
      <c r="A38" s="12">
        <v>2</v>
      </c>
      <c r="B38" s="93" t="s">
        <v>117</v>
      </c>
      <c r="C38" s="75"/>
      <c r="D38" s="111">
        <v>1</v>
      </c>
      <c r="E38" s="111">
        <v>0</v>
      </c>
      <c r="F38" s="111">
        <v>0</v>
      </c>
      <c r="G38" s="111">
        <v>2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1">
        <v>0</v>
      </c>
      <c r="N38" s="111">
        <v>0</v>
      </c>
      <c r="O38" s="111">
        <v>0</v>
      </c>
      <c r="P38" s="111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1</v>
      </c>
      <c r="W38" s="111">
        <v>0</v>
      </c>
      <c r="X38" s="111">
        <v>1</v>
      </c>
      <c r="Y38" s="111">
        <v>0</v>
      </c>
      <c r="Z38" s="111">
        <v>1</v>
      </c>
      <c r="AA38" s="111">
        <v>0</v>
      </c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118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31</v>
      </c>
      <c r="E41" s="35">
        <f t="shared" si="5"/>
        <v>11</v>
      </c>
      <c r="F41" s="35">
        <f t="shared" si="5"/>
        <v>11</v>
      </c>
      <c r="G41" s="35">
        <f t="shared" si="5"/>
        <v>29</v>
      </c>
      <c r="H41" s="35">
        <f t="shared" si="5"/>
        <v>26</v>
      </c>
      <c r="I41" s="35">
        <f t="shared" si="5"/>
        <v>2</v>
      </c>
      <c r="J41" s="35">
        <f t="shared" si="5"/>
        <v>17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11</v>
      </c>
      <c r="W41" s="35">
        <f t="shared" si="5"/>
        <v>5</v>
      </c>
      <c r="X41" s="35">
        <f t="shared" si="5"/>
        <v>21</v>
      </c>
      <c r="Y41" s="35">
        <f t="shared" si="5"/>
        <v>2</v>
      </c>
      <c r="Z41" s="35">
        <f t="shared" si="5"/>
        <v>15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3.25" customHeight="1">
      <c r="A43" s="12">
        <v>1</v>
      </c>
      <c r="B43" s="93" t="s">
        <v>119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12.75" customHeight="1">
      <c r="A44" s="12">
        <v>2</v>
      </c>
      <c r="B44" s="93" t="s">
        <v>120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34.5" customHeight="1">
      <c r="A45" s="12">
        <v>3</v>
      </c>
      <c r="B45" s="93" t="s">
        <v>122</v>
      </c>
      <c r="C45" s="75"/>
      <c r="D45" s="111">
        <v>2</v>
      </c>
      <c r="E45" s="111">
        <v>2</v>
      </c>
      <c r="F45" s="111">
        <v>2</v>
      </c>
      <c r="G45" s="111">
        <v>2</v>
      </c>
      <c r="H45" s="111">
        <v>2</v>
      </c>
      <c r="I45" s="111">
        <v>2</v>
      </c>
      <c r="J45" s="111">
        <v>2</v>
      </c>
      <c r="K45" s="111">
        <v>2</v>
      </c>
      <c r="L45" s="111">
        <v>2</v>
      </c>
      <c r="M45" s="111">
        <v>2</v>
      </c>
      <c r="N45" s="111">
        <v>2</v>
      </c>
      <c r="O45" s="111">
        <v>2</v>
      </c>
      <c r="P45" s="111">
        <v>2</v>
      </c>
      <c r="Q45" s="111">
        <v>2</v>
      </c>
      <c r="R45" s="111">
        <v>2</v>
      </c>
      <c r="S45" s="111">
        <v>2</v>
      </c>
      <c r="T45" s="111">
        <v>2</v>
      </c>
      <c r="U45" s="111">
        <v>1</v>
      </c>
      <c r="V45" s="111">
        <v>2</v>
      </c>
      <c r="W45" s="111">
        <v>2</v>
      </c>
      <c r="X45" s="111">
        <v>0</v>
      </c>
      <c r="Y45" s="111">
        <v>2</v>
      </c>
      <c r="Z45" s="111">
        <v>2</v>
      </c>
      <c r="AA45" s="111">
        <v>0</v>
      </c>
      <c r="AB45" s="15"/>
      <c r="AC45" s="15"/>
      <c r="AD45" s="15"/>
      <c r="AE45" s="15"/>
      <c r="AF45" s="15"/>
      <c r="AG45" s="15"/>
      <c r="AH45" s="4"/>
      <c r="AI45" s="4"/>
    </row>
    <row r="46" spans="1:35" ht="24" customHeight="1">
      <c r="A46" s="12">
        <v>4</v>
      </c>
      <c r="B46" s="93" t="s">
        <v>123</v>
      </c>
      <c r="C46" s="75"/>
      <c r="D46" s="111">
        <v>2</v>
      </c>
      <c r="E46" s="111">
        <v>2</v>
      </c>
      <c r="F46" s="111">
        <v>2</v>
      </c>
      <c r="G46" s="111">
        <v>1</v>
      </c>
      <c r="H46" s="111">
        <v>2</v>
      </c>
      <c r="I46" s="111">
        <v>2</v>
      </c>
      <c r="J46" s="111">
        <v>2</v>
      </c>
      <c r="K46" s="111">
        <v>2</v>
      </c>
      <c r="L46" s="111">
        <v>2</v>
      </c>
      <c r="M46" s="111">
        <v>2</v>
      </c>
      <c r="N46" s="111">
        <v>2</v>
      </c>
      <c r="O46" s="111">
        <v>1</v>
      </c>
      <c r="P46" s="111">
        <v>2</v>
      </c>
      <c r="Q46" s="111">
        <v>2</v>
      </c>
      <c r="R46" s="111">
        <v>2</v>
      </c>
      <c r="S46" s="111">
        <v>2</v>
      </c>
      <c r="T46" s="111">
        <v>2</v>
      </c>
      <c r="U46" s="111">
        <v>1</v>
      </c>
      <c r="V46" s="111">
        <v>2</v>
      </c>
      <c r="W46" s="111">
        <v>2</v>
      </c>
      <c r="X46" s="111">
        <v>2</v>
      </c>
      <c r="Y46" s="111">
        <v>2</v>
      </c>
      <c r="Z46" s="111">
        <v>2</v>
      </c>
      <c r="AA46" s="111">
        <v>1</v>
      </c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19</v>
      </c>
      <c r="E47" s="37">
        <f t="shared" si="6"/>
        <v>21</v>
      </c>
      <c r="F47" s="37">
        <f t="shared" si="6"/>
        <v>17</v>
      </c>
      <c r="G47" s="37">
        <f t="shared" si="6"/>
        <v>12</v>
      </c>
      <c r="H47" s="37">
        <f t="shared" si="6"/>
        <v>17</v>
      </c>
      <c r="I47" s="37">
        <f t="shared" si="6"/>
        <v>17</v>
      </c>
      <c r="J47" s="37">
        <f t="shared" si="6"/>
        <v>15</v>
      </c>
      <c r="K47" s="37">
        <f t="shared" si="6"/>
        <v>19</v>
      </c>
      <c r="L47" s="37">
        <f t="shared" si="6"/>
        <v>15</v>
      </c>
      <c r="M47" s="37">
        <f t="shared" si="6"/>
        <v>17</v>
      </c>
      <c r="N47" s="37">
        <f t="shared" si="6"/>
        <v>19</v>
      </c>
      <c r="O47" s="37">
        <f t="shared" si="6"/>
        <v>14</v>
      </c>
      <c r="P47" s="37">
        <f t="shared" si="6"/>
        <v>23</v>
      </c>
      <c r="Q47" s="37">
        <f t="shared" si="6"/>
        <v>17</v>
      </c>
      <c r="R47" s="37">
        <f t="shared" si="6"/>
        <v>17</v>
      </c>
      <c r="S47" s="37">
        <f t="shared" si="6"/>
        <v>15</v>
      </c>
      <c r="T47" s="37">
        <f t="shared" si="6"/>
        <v>19</v>
      </c>
      <c r="U47" s="37">
        <f t="shared" si="6"/>
        <v>9</v>
      </c>
      <c r="V47" s="37">
        <f t="shared" si="6"/>
        <v>19</v>
      </c>
      <c r="W47" s="37">
        <f t="shared" si="6"/>
        <v>15</v>
      </c>
      <c r="X47" s="37">
        <f t="shared" si="6"/>
        <v>13</v>
      </c>
      <c r="Y47" s="37">
        <f t="shared" si="6"/>
        <v>17</v>
      </c>
      <c r="Z47" s="37">
        <f t="shared" si="6"/>
        <v>17</v>
      </c>
      <c r="AA47" s="37">
        <f t="shared" si="6"/>
        <v>11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2.25" customHeight="1">
      <c r="A50" s="12">
        <v>1</v>
      </c>
      <c r="B50" s="93" t="s">
        <v>124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4" customHeight="1">
      <c r="A51" s="12">
        <v>2</v>
      </c>
      <c r="B51" s="96" t="s">
        <v>125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3" customHeight="1">
      <c r="A52" s="12">
        <v>3</v>
      </c>
      <c r="B52" s="93" t="s">
        <v>126</v>
      </c>
      <c r="C52" s="75"/>
      <c r="D52" s="111">
        <v>1</v>
      </c>
      <c r="E52" s="111">
        <v>1</v>
      </c>
      <c r="F52" s="111">
        <v>2</v>
      </c>
      <c r="G52" s="111">
        <v>1</v>
      </c>
      <c r="H52" s="111">
        <v>1</v>
      </c>
      <c r="I52" s="111">
        <v>1</v>
      </c>
      <c r="J52" s="111">
        <v>2</v>
      </c>
      <c r="K52" s="111">
        <v>2</v>
      </c>
      <c r="L52" s="111">
        <v>2</v>
      </c>
      <c r="M52" s="111">
        <v>1</v>
      </c>
      <c r="N52" s="111">
        <v>1</v>
      </c>
      <c r="O52" s="111">
        <v>1</v>
      </c>
      <c r="P52" s="111">
        <v>1</v>
      </c>
      <c r="Q52" s="111">
        <v>2</v>
      </c>
      <c r="R52" s="111">
        <v>0</v>
      </c>
      <c r="S52" s="111">
        <v>1</v>
      </c>
      <c r="T52" s="111">
        <v>0</v>
      </c>
      <c r="U52" s="111">
        <v>0</v>
      </c>
      <c r="V52" s="111">
        <v>2</v>
      </c>
      <c r="W52" s="111">
        <v>1</v>
      </c>
      <c r="X52" s="111">
        <v>2</v>
      </c>
      <c r="Y52" s="111">
        <v>2</v>
      </c>
      <c r="Z52" s="111">
        <v>2</v>
      </c>
      <c r="AA52" s="111">
        <v>1</v>
      </c>
      <c r="AB52" s="15"/>
      <c r="AC52" s="15"/>
      <c r="AD52" s="15"/>
      <c r="AE52" s="15"/>
      <c r="AF52" s="15"/>
      <c r="AG52" s="15"/>
      <c r="AH52" s="4"/>
      <c r="AI52" s="4"/>
    </row>
    <row r="53" spans="1:35" ht="22.5" customHeight="1">
      <c r="A53" s="31">
        <v>4</v>
      </c>
      <c r="B53" s="94" t="s">
        <v>127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2.5" customHeight="1">
      <c r="A54" s="31" t="s">
        <v>3</v>
      </c>
      <c r="B54" s="93" t="s">
        <v>128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2.5" customHeight="1">
      <c r="A55" s="12">
        <v>5</v>
      </c>
      <c r="B55" s="93" t="s">
        <v>129</v>
      </c>
      <c r="C55" s="75"/>
      <c r="D55" s="111">
        <v>0</v>
      </c>
      <c r="E55" s="111">
        <v>2</v>
      </c>
      <c r="F55" s="111">
        <v>1</v>
      </c>
      <c r="G55" s="111">
        <v>0</v>
      </c>
      <c r="H55" s="111">
        <v>0</v>
      </c>
      <c r="I55" s="111">
        <v>2</v>
      </c>
      <c r="J55" s="111">
        <v>2</v>
      </c>
      <c r="K55" s="111">
        <v>2</v>
      </c>
      <c r="L55" s="111">
        <v>2</v>
      </c>
      <c r="M55" s="111">
        <v>2</v>
      </c>
      <c r="N55" s="111">
        <v>2</v>
      </c>
      <c r="O55" s="111">
        <v>2</v>
      </c>
      <c r="P55" s="111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1">
        <v>0</v>
      </c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11</v>
      </c>
      <c r="E56" s="37">
        <f t="shared" si="7"/>
        <v>11</v>
      </c>
      <c r="F56" s="37">
        <f t="shared" si="7"/>
        <v>32</v>
      </c>
      <c r="G56" s="37">
        <f t="shared" si="7"/>
        <v>31</v>
      </c>
      <c r="H56" s="37">
        <f t="shared" si="7"/>
        <v>22</v>
      </c>
      <c r="I56" s="37">
        <f t="shared" si="7"/>
        <v>31</v>
      </c>
      <c r="J56" s="37">
        <f t="shared" si="7"/>
        <v>32</v>
      </c>
      <c r="K56" s="37">
        <f t="shared" si="7"/>
        <v>32</v>
      </c>
      <c r="L56" s="37">
        <f t="shared" si="7"/>
        <v>32</v>
      </c>
      <c r="M56" s="37">
        <f t="shared" si="7"/>
        <v>31</v>
      </c>
      <c r="N56" s="37">
        <f t="shared" si="7"/>
        <v>22</v>
      </c>
      <c r="O56" s="37">
        <f t="shared" si="7"/>
        <v>31</v>
      </c>
      <c r="P56" s="37">
        <f t="shared" si="7"/>
        <v>16</v>
      </c>
      <c r="Q56" s="37">
        <f t="shared" si="7"/>
        <v>32</v>
      </c>
      <c r="R56" s="37">
        <f t="shared" si="7"/>
        <v>10</v>
      </c>
      <c r="S56" s="37">
        <f t="shared" si="7"/>
        <v>6</v>
      </c>
      <c r="T56" s="37">
        <f t="shared" si="7"/>
        <v>15</v>
      </c>
      <c r="U56" s="37">
        <f t="shared" si="7"/>
        <v>10</v>
      </c>
      <c r="V56" s="37">
        <f t="shared" si="7"/>
        <v>32</v>
      </c>
      <c r="W56" s="37">
        <f t="shared" si="7"/>
        <v>31</v>
      </c>
      <c r="X56" s="37">
        <f t="shared" si="7"/>
        <v>32</v>
      </c>
      <c r="Y56" s="37">
        <f t="shared" si="7"/>
        <v>12</v>
      </c>
      <c r="Z56" s="37">
        <f t="shared" si="7"/>
        <v>27</v>
      </c>
      <c r="AA56" s="37">
        <f t="shared" si="7"/>
        <v>22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30</v>
      </c>
      <c r="E57" s="37">
        <f t="shared" si="8"/>
        <v>5</v>
      </c>
      <c r="F57" s="37">
        <f t="shared" si="8"/>
        <v>5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14</v>
      </c>
      <c r="K57" s="37">
        <f t="shared" si="8"/>
        <v>21</v>
      </c>
      <c r="L57" s="37">
        <f t="shared" si="8"/>
        <v>20</v>
      </c>
      <c r="M57" s="37">
        <f t="shared" si="8"/>
        <v>17</v>
      </c>
      <c r="N57" s="37">
        <f t="shared" si="8"/>
        <v>3</v>
      </c>
      <c r="O57" s="37">
        <f t="shared" si="8"/>
        <v>16</v>
      </c>
      <c r="P57" s="37">
        <f t="shared" si="8"/>
        <v>5</v>
      </c>
      <c r="Q57" s="37">
        <f t="shared" si="8"/>
        <v>14</v>
      </c>
      <c r="R57" s="37">
        <f t="shared" si="8"/>
        <v>11</v>
      </c>
      <c r="S57" s="37">
        <f t="shared" si="8"/>
        <v>5</v>
      </c>
      <c r="T57" s="37">
        <f t="shared" si="8"/>
        <v>12</v>
      </c>
      <c r="U57" s="37">
        <f t="shared" si="8"/>
        <v>5</v>
      </c>
      <c r="V57" s="37">
        <f t="shared" si="8"/>
        <v>5</v>
      </c>
      <c r="W57" s="37">
        <f t="shared" si="8"/>
        <v>3</v>
      </c>
      <c r="X57" s="37">
        <f t="shared" si="8"/>
        <v>19</v>
      </c>
      <c r="Y57" s="37">
        <f t="shared" si="8"/>
        <v>1</v>
      </c>
      <c r="Z57" s="37">
        <f t="shared" si="8"/>
        <v>12</v>
      </c>
      <c r="AA57" s="37">
        <f t="shared" si="8"/>
        <v>18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22</v>
      </c>
      <c r="H58" s="37">
        <f t="shared" si="9"/>
        <v>8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8</v>
      </c>
      <c r="N58" s="37">
        <f t="shared" si="9"/>
        <v>3</v>
      </c>
      <c r="O58" s="37">
        <f t="shared" si="9"/>
        <v>20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16</v>
      </c>
      <c r="X58" s="37">
        <f t="shared" si="9"/>
        <v>21</v>
      </c>
      <c r="Y58" s="37">
        <f t="shared" si="9"/>
        <v>8</v>
      </c>
      <c r="Z58" s="37">
        <f t="shared" si="9"/>
        <v>8</v>
      </c>
      <c r="AA58" s="37">
        <f t="shared" si="9"/>
        <v>23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20</v>
      </c>
      <c r="E59" s="37">
        <f t="shared" si="10"/>
        <v>20</v>
      </c>
      <c r="F59" s="37">
        <f t="shared" si="10"/>
        <v>1</v>
      </c>
      <c r="G59" s="37">
        <f t="shared" si="10"/>
        <v>8</v>
      </c>
      <c r="H59" s="37">
        <f t="shared" si="10"/>
        <v>14</v>
      </c>
      <c r="I59" s="37">
        <f t="shared" si="10"/>
        <v>8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8</v>
      </c>
      <c r="N59" s="37">
        <f t="shared" si="10"/>
        <v>14</v>
      </c>
      <c r="O59" s="37">
        <f t="shared" si="10"/>
        <v>8</v>
      </c>
      <c r="P59" s="37">
        <f t="shared" si="10"/>
        <v>17</v>
      </c>
      <c r="Q59" s="37">
        <f t="shared" si="10"/>
        <v>1</v>
      </c>
      <c r="R59" s="37">
        <f t="shared" si="10"/>
        <v>22</v>
      </c>
      <c r="S59" s="37">
        <f t="shared" si="10"/>
        <v>24</v>
      </c>
      <c r="T59" s="37">
        <f t="shared" si="10"/>
        <v>18</v>
      </c>
      <c r="U59" s="37">
        <f t="shared" si="10"/>
        <v>22</v>
      </c>
      <c r="V59" s="37">
        <f t="shared" si="10"/>
        <v>1</v>
      </c>
      <c r="W59" s="37">
        <f t="shared" si="10"/>
        <v>8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53</v>
      </c>
      <c r="E60" s="44">
        <f t="shared" si="11"/>
        <v>27</v>
      </c>
      <c r="F60" s="44">
        <f t="shared" si="11"/>
        <v>14</v>
      </c>
      <c r="G60" s="44">
        <f t="shared" si="11"/>
        <v>53</v>
      </c>
      <c r="H60" s="44">
        <f t="shared" si="11"/>
        <v>44</v>
      </c>
      <c r="I60" s="44">
        <f t="shared" si="11"/>
        <v>17</v>
      </c>
      <c r="J60" s="44">
        <f t="shared" si="11"/>
        <v>31</v>
      </c>
      <c r="K60" s="44">
        <f t="shared" si="11"/>
        <v>25</v>
      </c>
      <c r="L60" s="44">
        <f t="shared" si="11"/>
        <v>37</v>
      </c>
      <c r="M60" s="44">
        <f t="shared" si="11"/>
        <v>33</v>
      </c>
      <c r="N60" s="44">
        <f t="shared" si="11"/>
        <v>20</v>
      </c>
      <c r="O60" s="44">
        <f t="shared" si="11"/>
        <v>44</v>
      </c>
      <c r="P60" s="44">
        <f t="shared" si="11"/>
        <v>23</v>
      </c>
      <c r="Q60" s="44">
        <f t="shared" si="11"/>
        <v>23</v>
      </c>
      <c r="R60" s="44">
        <f t="shared" si="11"/>
        <v>41</v>
      </c>
      <c r="S60" s="44">
        <f t="shared" si="11"/>
        <v>45</v>
      </c>
      <c r="T60" s="44">
        <f t="shared" si="11"/>
        <v>33</v>
      </c>
      <c r="U60" s="44">
        <f t="shared" si="11"/>
        <v>51</v>
      </c>
      <c r="V60" s="44">
        <f t="shared" si="11"/>
        <v>9</v>
      </c>
      <c r="W60" s="44">
        <f t="shared" si="11"/>
        <v>27</v>
      </c>
      <c r="X60" s="44">
        <f t="shared" si="11"/>
        <v>41</v>
      </c>
      <c r="Y60" s="44">
        <f t="shared" si="11"/>
        <v>28</v>
      </c>
      <c r="Z60" s="44">
        <f t="shared" si="11"/>
        <v>33</v>
      </c>
      <c r="AA60" s="44">
        <f t="shared" si="11"/>
        <v>55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22</v>
      </c>
      <c r="E61" s="46">
        <f t="shared" si="12"/>
        <v>8</v>
      </c>
      <c r="F61" s="46">
        <f t="shared" si="12"/>
        <v>2</v>
      </c>
      <c r="G61" s="46">
        <f t="shared" si="12"/>
        <v>22</v>
      </c>
      <c r="H61" s="46">
        <f t="shared" si="12"/>
        <v>18</v>
      </c>
      <c r="I61" s="46">
        <f t="shared" si="12"/>
        <v>3</v>
      </c>
      <c r="J61" s="46">
        <f t="shared" si="12"/>
        <v>11</v>
      </c>
      <c r="K61" s="46">
        <f t="shared" si="12"/>
        <v>7</v>
      </c>
      <c r="L61" s="46">
        <f t="shared" si="12"/>
        <v>15</v>
      </c>
      <c r="M61" s="46">
        <f t="shared" si="12"/>
        <v>12</v>
      </c>
      <c r="N61" s="46">
        <f t="shared" si="12"/>
        <v>4</v>
      </c>
      <c r="O61" s="46">
        <f t="shared" si="12"/>
        <v>18</v>
      </c>
      <c r="P61" s="46">
        <f t="shared" si="12"/>
        <v>5</v>
      </c>
      <c r="Q61" s="46">
        <f t="shared" si="12"/>
        <v>5</v>
      </c>
      <c r="R61" s="46">
        <f t="shared" si="12"/>
        <v>16</v>
      </c>
      <c r="S61" s="46">
        <f t="shared" si="12"/>
        <v>20</v>
      </c>
      <c r="T61" s="46">
        <f t="shared" si="12"/>
        <v>12</v>
      </c>
      <c r="U61" s="46">
        <f t="shared" si="12"/>
        <v>21</v>
      </c>
      <c r="V61" s="46">
        <f t="shared" si="12"/>
        <v>1</v>
      </c>
      <c r="W61" s="46">
        <f t="shared" si="12"/>
        <v>8</v>
      </c>
      <c r="X61" s="46">
        <f t="shared" si="12"/>
        <v>16</v>
      </c>
      <c r="Y61" s="46">
        <f t="shared" si="12"/>
        <v>10</v>
      </c>
      <c r="Z61" s="46">
        <f t="shared" si="12"/>
        <v>12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40</v>
      </c>
      <c r="E62" s="49">
        <f t="shared" si="13"/>
        <v>20</v>
      </c>
      <c r="F62" s="49">
        <f t="shared" si="13"/>
        <v>24</v>
      </c>
      <c r="G62" s="49">
        <f t="shared" si="13"/>
        <v>23</v>
      </c>
      <c r="H62" s="49">
        <f t="shared" si="13"/>
        <v>42</v>
      </c>
      <c r="I62" s="49">
        <f t="shared" si="13"/>
        <v>11</v>
      </c>
      <c r="J62" s="49">
        <f t="shared" si="13"/>
        <v>19</v>
      </c>
      <c r="K62" s="49">
        <f t="shared" si="13"/>
        <v>9</v>
      </c>
      <c r="L62" s="49">
        <f t="shared" si="13"/>
        <v>19</v>
      </c>
      <c r="M62" s="49">
        <f t="shared" si="13"/>
        <v>28</v>
      </c>
      <c r="N62" s="49">
        <f t="shared" si="13"/>
        <v>23</v>
      </c>
      <c r="O62" s="49">
        <f t="shared" si="13"/>
        <v>33</v>
      </c>
      <c r="P62" s="49">
        <f t="shared" si="13"/>
        <v>10</v>
      </c>
      <c r="Q62" s="49">
        <f t="shared" si="13"/>
        <v>13</v>
      </c>
      <c r="R62" s="49">
        <f t="shared" si="13"/>
        <v>35</v>
      </c>
      <c r="S62" s="49">
        <f t="shared" si="13"/>
        <v>32</v>
      </c>
      <c r="T62" s="49">
        <f t="shared" si="13"/>
        <v>17</v>
      </c>
      <c r="U62" s="49">
        <f t="shared" si="13"/>
        <v>26</v>
      </c>
      <c r="V62" s="49">
        <f t="shared" si="13"/>
        <v>23</v>
      </c>
      <c r="W62" s="49">
        <f t="shared" si="13"/>
        <v>27</v>
      </c>
      <c r="X62" s="49">
        <f t="shared" si="13"/>
        <v>24</v>
      </c>
      <c r="Y62" s="49">
        <f t="shared" si="13"/>
        <v>22</v>
      </c>
      <c r="Z62" s="49">
        <f t="shared" si="13"/>
        <v>28</v>
      </c>
      <c r="AA62" s="49">
        <f t="shared" si="13"/>
        <v>27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23</v>
      </c>
      <c r="E63" s="51">
        <f t="shared" si="14"/>
        <v>8</v>
      </c>
      <c r="F63" s="51">
        <f t="shared" si="14"/>
        <v>13</v>
      </c>
      <c r="G63" s="51">
        <f t="shared" si="14"/>
        <v>10</v>
      </c>
      <c r="H63" s="51">
        <f t="shared" si="14"/>
        <v>24</v>
      </c>
      <c r="I63" s="51">
        <f t="shared" si="14"/>
        <v>3</v>
      </c>
      <c r="J63" s="51">
        <f t="shared" si="14"/>
        <v>6</v>
      </c>
      <c r="K63" s="51">
        <f t="shared" si="14"/>
        <v>1</v>
      </c>
      <c r="L63" s="51">
        <f t="shared" si="14"/>
        <v>6</v>
      </c>
      <c r="M63" s="51">
        <f t="shared" si="14"/>
        <v>18</v>
      </c>
      <c r="N63" s="51">
        <f t="shared" si="14"/>
        <v>10</v>
      </c>
      <c r="O63" s="51">
        <f t="shared" si="14"/>
        <v>21</v>
      </c>
      <c r="P63" s="51">
        <f t="shared" si="14"/>
        <v>2</v>
      </c>
      <c r="Q63" s="51">
        <f t="shared" si="14"/>
        <v>4</v>
      </c>
      <c r="R63" s="51">
        <f t="shared" si="14"/>
        <v>22</v>
      </c>
      <c r="S63" s="51">
        <f t="shared" si="14"/>
        <v>20</v>
      </c>
      <c r="T63" s="51">
        <f t="shared" si="14"/>
        <v>5</v>
      </c>
      <c r="U63" s="51">
        <f t="shared" si="14"/>
        <v>15</v>
      </c>
      <c r="V63" s="51">
        <f t="shared" si="14"/>
        <v>10</v>
      </c>
      <c r="W63" s="51">
        <f t="shared" si="14"/>
        <v>16</v>
      </c>
      <c r="X63" s="51">
        <f t="shared" si="14"/>
        <v>13</v>
      </c>
      <c r="Y63" s="51">
        <f t="shared" si="14"/>
        <v>9</v>
      </c>
      <c r="Z63" s="51">
        <f t="shared" si="14"/>
        <v>18</v>
      </c>
      <c r="AA63" s="51">
        <f t="shared" si="14"/>
        <v>16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32" activePane="bottomRight" state="frozen"/>
      <selection pane="topRight" activeCell="D1" sqref="D1"/>
      <selection pane="bottomLeft" activeCell="A5" sqref="A5"/>
      <selection pane="bottomRight" activeCell="D20" sqref="D20:AA31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5" width="14.425781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11">
        <v>1</v>
      </c>
      <c r="E6" s="111">
        <v>1</v>
      </c>
      <c r="F6" s="111">
        <v>1</v>
      </c>
      <c r="G6" s="111">
        <v>2</v>
      </c>
      <c r="H6" s="111">
        <v>1</v>
      </c>
      <c r="I6" s="111">
        <v>1</v>
      </c>
      <c r="J6" s="111">
        <v>2</v>
      </c>
      <c r="K6" s="112">
        <v>1</v>
      </c>
      <c r="L6" s="112">
        <v>1</v>
      </c>
      <c r="M6" s="112">
        <v>1</v>
      </c>
      <c r="N6" s="112">
        <v>1</v>
      </c>
      <c r="O6" s="112">
        <v>1</v>
      </c>
      <c r="P6" s="112">
        <v>1</v>
      </c>
      <c r="Q6" s="112">
        <v>2</v>
      </c>
      <c r="R6" s="112">
        <v>1</v>
      </c>
      <c r="S6" s="112">
        <v>2</v>
      </c>
      <c r="T6" s="112">
        <v>2</v>
      </c>
      <c r="U6" s="112">
        <v>1</v>
      </c>
      <c r="V6" s="112">
        <v>2</v>
      </c>
      <c r="W6" s="112">
        <v>2</v>
      </c>
      <c r="X6" s="112">
        <v>2</v>
      </c>
      <c r="Y6" s="112">
        <v>2</v>
      </c>
      <c r="Z6" s="111">
        <v>1</v>
      </c>
      <c r="AA6" s="111">
        <v>2</v>
      </c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11">
        <v>2</v>
      </c>
      <c r="E7" s="111">
        <v>1</v>
      </c>
      <c r="F7" s="111">
        <v>2</v>
      </c>
      <c r="G7" s="111">
        <v>3</v>
      </c>
      <c r="H7" s="111">
        <v>2</v>
      </c>
      <c r="I7" s="111">
        <v>2</v>
      </c>
      <c r="J7" s="111">
        <v>2</v>
      </c>
      <c r="K7" s="112">
        <v>1</v>
      </c>
      <c r="L7" s="112">
        <v>1</v>
      </c>
      <c r="M7" s="112">
        <v>2</v>
      </c>
      <c r="N7" s="112">
        <v>2</v>
      </c>
      <c r="O7" s="112">
        <v>2</v>
      </c>
      <c r="P7" s="112">
        <v>1</v>
      </c>
      <c r="Q7" s="112">
        <v>2</v>
      </c>
      <c r="R7" s="112">
        <v>1</v>
      </c>
      <c r="S7" s="112">
        <v>2</v>
      </c>
      <c r="T7" s="112">
        <v>2</v>
      </c>
      <c r="U7" s="112">
        <v>1</v>
      </c>
      <c r="V7" s="112">
        <v>2</v>
      </c>
      <c r="W7" s="112">
        <v>3</v>
      </c>
      <c r="X7" s="112">
        <v>2</v>
      </c>
      <c r="Y7" s="112">
        <v>2</v>
      </c>
      <c r="Z7" s="111">
        <v>2</v>
      </c>
      <c r="AA7" s="111">
        <v>1</v>
      </c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11">
        <v>1</v>
      </c>
      <c r="E8" s="111">
        <v>2</v>
      </c>
      <c r="F8" s="111">
        <v>2</v>
      </c>
      <c r="G8" s="111">
        <v>3</v>
      </c>
      <c r="H8" s="111">
        <v>2</v>
      </c>
      <c r="I8" s="111">
        <v>2</v>
      </c>
      <c r="J8" s="111">
        <v>3</v>
      </c>
      <c r="K8" s="112">
        <v>2</v>
      </c>
      <c r="L8" s="112">
        <v>2</v>
      </c>
      <c r="M8" s="112">
        <v>1</v>
      </c>
      <c r="N8" s="112">
        <v>2</v>
      </c>
      <c r="O8" s="112">
        <v>2</v>
      </c>
      <c r="P8" s="112">
        <v>2</v>
      </c>
      <c r="Q8" s="112">
        <v>2</v>
      </c>
      <c r="R8" s="112">
        <v>2</v>
      </c>
      <c r="S8" s="112">
        <v>2</v>
      </c>
      <c r="T8" s="112">
        <v>2</v>
      </c>
      <c r="U8" s="112">
        <v>1</v>
      </c>
      <c r="V8" s="112">
        <v>2</v>
      </c>
      <c r="W8" s="112">
        <v>3</v>
      </c>
      <c r="X8" s="112">
        <v>2</v>
      </c>
      <c r="Y8" s="112">
        <v>2</v>
      </c>
      <c r="Z8" s="111">
        <v>1</v>
      </c>
      <c r="AA8" s="111">
        <v>2</v>
      </c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11">
        <v>2</v>
      </c>
      <c r="E9" s="111">
        <v>2</v>
      </c>
      <c r="F9" s="111">
        <v>2</v>
      </c>
      <c r="G9" s="111">
        <v>1</v>
      </c>
      <c r="H9" s="111">
        <v>2</v>
      </c>
      <c r="I9" s="111">
        <v>2</v>
      </c>
      <c r="J9" s="111">
        <v>2</v>
      </c>
      <c r="K9" s="112">
        <v>1</v>
      </c>
      <c r="L9" s="112">
        <v>2</v>
      </c>
      <c r="M9" s="112">
        <v>1</v>
      </c>
      <c r="N9" s="112">
        <v>2</v>
      </c>
      <c r="O9" s="112">
        <v>2</v>
      </c>
      <c r="P9" s="112">
        <v>2</v>
      </c>
      <c r="Q9" s="112">
        <v>2</v>
      </c>
      <c r="R9" s="112">
        <v>2</v>
      </c>
      <c r="S9" s="112">
        <v>2</v>
      </c>
      <c r="T9" s="112">
        <v>2</v>
      </c>
      <c r="U9" s="112">
        <v>2</v>
      </c>
      <c r="V9" s="112">
        <v>2</v>
      </c>
      <c r="W9" s="112">
        <v>2</v>
      </c>
      <c r="X9" s="112">
        <v>2</v>
      </c>
      <c r="Y9" s="112">
        <v>2</v>
      </c>
      <c r="Z9" s="111">
        <v>2</v>
      </c>
      <c r="AA9" s="111">
        <v>2</v>
      </c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11">
        <v>2</v>
      </c>
      <c r="E10" s="111">
        <v>3</v>
      </c>
      <c r="F10" s="111">
        <v>3</v>
      </c>
      <c r="G10" s="111">
        <v>3</v>
      </c>
      <c r="H10" s="111">
        <v>2</v>
      </c>
      <c r="I10" s="111">
        <v>3</v>
      </c>
      <c r="J10" s="111">
        <v>3</v>
      </c>
      <c r="K10" s="112">
        <v>1</v>
      </c>
      <c r="L10" s="112">
        <v>1</v>
      </c>
      <c r="M10" s="112">
        <v>2</v>
      </c>
      <c r="N10" s="112">
        <v>3</v>
      </c>
      <c r="O10" s="112">
        <v>2</v>
      </c>
      <c r="P10" s="112">
        <v>3</v>
      </c>
      <c r="Q10" s="112">
        <v>3</v>
      </c>
      <c r="R10" s="112">
        <v>2</v>
      </c>
      <c r="S10" s="112">
        <v>3</v>
      </c>
      <c r="T10" s="112">
        <v>3</v>
      </c>
      <c r="U10" s="112">
        <v>3</v>
      </c>
      <c r="V10" s="112">
        <v>2</v>
      </c>
      <c r="W10" s="112">
        <v>3</v>
      </c>
      <c r="X10" s="112">
        <v>2</v>
      </c>
      <c r="Y10" s="112">
        <v>2</v>
      </c>
      <c r="Z10" s="111">
        <v>3</v>
      </c>
      <c r="AA10" s="111">
        <v>2</v>
      </c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11">
        <v>2</v>
      </c>
      <c r="E11" s="111">
        <v>2</v>
      </c>
      <c r="F11" s="111">
        <v>2</v>
      </c>
      <c r="G11" s="111">
        <v>3</v>
      </c>
      <c r="H11" s="111">
        <v>1</v>
      </c>
      <c r="I11" s="111">
        <v>2</v>
      </c>
      <c r="J11" s="111">
        <v>2</v>
      </c>
      <c r="K11" s="112">
        <v>1</v>
      </c>
      <c r="L11" s="112">
        <v>2</v>
      </c>
      <c r="M11" s="112">
        <v>1</v>
      </c>
      <c r="N11" s="112">
        <v>2</v>
      </c>
      <c r="O11" s="112">
        <v>2</v>
      </c>
      <c r="P11" s="112">
        <v>2</v>
      </c>
      <c r="Q11" s="112">
        <v>2</v>
      </c>
      <c r="R11" s="112">
        <v>2</v>
      </c>
      <c r="S11" s="112">
        <v>2</v>
      </c>
      <c r="T11" s="112">
        <v>2</v>
      </c>
      <c r="U11" s="112">
        <v>2</v>
      </c>
      <c r="V11" s="112">
        <v>3</v>
      </c>
      <c r="W11" s="112">
        <v>3</v>
      </c>
      <c r="X11" s="112">
        <v>2</v>
      </c>
      <c r="Y11" s="112">
        <v>2</v>
      </c>
      <c r="Z11" s="111">
        <v>2</v>
      </c>
      <c r="AA11" s="111">
        <v>2</v>
      </c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11">
        <v>2</v>
      </c>
      <c r="E12" s="111">
        <v>1</v>
      </c>
      <c r="F12" s="111">
        <v>2</v>
      </c>
      <c r="G12" s="111">
        <v>2</v>
      </c>
      <c r="H12" s="111">
        <v>2</v>
      </c>
      <c r="I12" s="111">
        <v>2</v>
      </c>
      <c r="J12" s="111">
        <v>2</v>
      </c>
      <c r="K12" s="112">
        <v>2</v>
      </c>
      <c r="L12" s="112">
        <v>2</v>
      </c>
      <c r="M12" s="112">
        <v>2</v>
      </c>
      <c r="N12" s="112">
        <v>2</v>
      </c>
      <c r="O12" s="112">
        <v>2</v>
      </c>
      <c r="P12" s="112">
        <v>2</v>
      </c>
      <c r="Q12" s="112">
        <v>2</v>
      </c>
      <c r="R12" s="112">
        <v>2</v>
      </c>
      <c r="S12" s="112">
        <v>2</v>
      </c>
      <c r="T12" s="112">
        <v>1</v>
      </c>
      <c r="U12" s="112">
        <v>0</v>
      </c>
      <c r="V12" s="112">
        <v>2</v>
      </c>
      <c r="W12" s="112">
        <v>2</v>
      </c>
      <c r="X12" s="112">
        <v>2</v>
      </c>
      <c r="Y12" s="112">
        <v>1</v>
      </c>
      <c r="Z12" s="111">
        <v>2</v>
      </c>
      <c r="AA12" s="111">
        <v>2</v>
      </c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11">
        <v>2</v>
      </c>
      <c r="E13" s="111">
        <v>2</v>
      </c>
      <c r="F13" s="111">
        <v>2</v>
      </c>
      <c r="G13" s="111">
        <v>2</v>
      </c>
      <c r="H13" s="111">
        <v>2</v>
      </c>
      <c r="I13" s="111">
        <v>2</v>
      </c>
      <c r="J13" s="111">
        <v>2</v>
      </c>
      <c r="K13" s="112">
        <v>2</v>
      </c>
      <c r="L13" s="112">
        <v>1</v>
      </c>
      <c r="M13" s="112">
        <v>1</v>
      </c>
      <c r="N13" s="112">
        <v>1</v>
      </c>
      <c r="O13" s="112">
        <v>2</v>
      </c>
      <c r="P13" s="112">
        <v>1</v>
      </c>
      <c r="Q13" s="112">
        <v>2</v>
      </c>
      <c r="R13" s="112">
        <v>1</v>
      </c>
      <c r="S13" s="112">
        <v>2</v>
      </c>
      <c r="T13" s="112">
        <v>2</v>
      </c>
      <c r="U13" s="112">
        <v>2</v>
      </c>
      <c r="V13" s="112">
        <v>2</v>
      </c>
      <c r="W13" s="112">
        <v>3</v>
      </c>
      <c r="X13" s="112">
        <v>2</v>
      </c>
      <c r="Y13" s="112">
        <v>2</v>
      </c>
      <c r="Z13" s="111">
        <v>2</v>
      </c>
      <c r="AA13" s="111">
        <v>2</v>
      </c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11">
        <v>2</v>
      </c>
      <c r="E14" s="111">
        <v>2</v>
      </c>
      <c r="F14" s="111">
        <v>1</v>
      </c>
      <c r="G14" s="111">
        <v>2</v>
      </c>
      <c r="H14" s="111">
        <v>1</v>
      </c>
      <c r="I14" s="111">
        <v>1</v>
      </c>
      <c r="J14" s="111">
        <v>2</v>
      </c>
      <c r="K14" s="112">
        <v>1</v>
      </c>
      <c r="L14" s="112">
        <v>1</v>
      </c>
      <c r="M14" s="112">
        <v>1</v>
      </c>
      <c r="N14" s="112">
        <v>2</v>
      </c>
      <c r="O14" s="112">
        <v>2</v>
      </c>
      <c r="P14" s="112">
        <v>2</v>
      </c>
      <c r="Q14" s="112">
        <v>2</v>
      </c>
      <c r="R14" s="112">
        <v>2</v>
      </c>
      <c r="S14" s="112">
        <v>1</v>
      </c>
      <c r="T14" s="112">
        <v>1</v>
      </c>
      <c r="U14" s="112">
        <v>2</v>
      </c>
      <c r="V14" s="112">
        <v>2</v>
      </c>
      <c r="W14" s="112">
        <v>3</v>
      </c>
      <c r="X14" s="112">
        <v>2</v>
      </c>
      <c r="Y14" s="112">
        <v>2</v>
      </c>
      <c r="Z14" s="111">
        <v>2</v>
      </c>
      <c r="AA14" s="111">
        <v>2</v>
      </c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11">
        <v>2</v>
      </c>
      <c r="E15" s="111">
        <v>2</v>
      </c>
      <c r="F15" s="111">
        <v>1</v>
      </c>
      <c r="G15" s="111">
        <v>2</v>
      </c>
      <c r="H15" s="111">
        <v>1</v>
      </c>
      <c r="I15" s="111">
        <v>1</v>
      </c>
      <c r="J15" s="111">
        <v>1</v>
      </c>
      <c r="K15" s="112">
        <v>1</v>
      </c>
      <c r="L15" s="112">
        <v>1</v>
      </c>
      <c r="M15" s="112">
        <v>0</v>
      </c>
      <c r="N15" s="112">
        <v>2</v>
      </c>
      <c r="O15" s="112">
        <v>1</v>
      </c>
      <c r="P15" s="112">
        <v>1</v>
      </c>
      <c r="Q15" s="112">
        <v>2</v>
      </c>
      <c r="R15" s="112">
        <v>1</v>
      </c>
      <c r="S15" s="112">
        <v>2</v>
      </c>
      <c r="T15" s="112">
        <v>1</v>
      </c>
      <c r="U15" s="112">
        <v>1</v>
      </c>
      <c r="V15" s="112">
        <v>2</v>
      </c>
      <c r="W15" s="112">
        <v>2</v>
      </c>
      <c r="X15" s="112">
        <v>1</v>
      </c>
      <c r="Y15" s="112">
        <v>1</v>
      </c>
      <c r="Z15" s="111">
        <v>2</v>
      </c>
      <c r="AA15" s="111">
        <v>2</v>
      </c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18</v>
      </c>
      <c r="E16" s="19">
        <f t="shared" si="0"/>
        <v>18</v>
      </c>
      <c r="F16" s="19">
        <f t="shared" si="0"/>
        <v>18</v>
      </c>
      <c r="G16" s="19">
        <f t="shared" si="0"/>
        <v>23</v>
      </c>
      <c r="H16" s="19">
        <f t="shared" si="0"/>
        <v>16</v>
      </c>
      <c r="I16" s="19">
        <f t="shared" si="0"/>
        <v>18</v>
      </c>
      <c r="J16" s="19">
        <f t="shared" si="0"/>
        <v>21</v>
      </c>
      <c r="K16" s="19">
        <f t="shared" si="0"/>
        <v>13</v>
      </c>
      <c r="L16" s="19">
        <f t="shared" si="0"/>
        <v>14</v>
      </c>
      <c r="M16" s="19">
        <f t="shared" si="0"/>
        <v>12</v>
      </c>
      <c r="N16" s="19">
        <f t="shared" si="0"/>
        <v>19</v>
      </c>
      <c r="O16" s="19">
        <f t="shared" si="0"/>
        <v>18</v>
      </c>
      <c r="P16" s="19">
        <f t="shared" si="0"/>
        <v>17</v>
      </c>
      <c r="Q16" s="19">
        <f t="shared" si="0"/>
        <v>21</v>
      </c>
      <c r="R16" s="19">
        <f t="shared" si="0"/>
        <v>16</v>
      </c>
      <c r="S16" s="19">
        <f t="shared" si="0"/>
        <v>20</v>
      </c>
      <c r="T16" s="19">
        <f t="shared" si="0"/>
        <v>18</v>
      </c>
      <c r="U16" s="19">
        <f t="shared" si="0"/>
        <v>15</v>
      </c>
      <c r="V16" s="19">
        <f t="shared" si="0"/>
        <v>21</v>
      </c>
      <c r="W16" s="19">
        <f t="shared" si="0"/>
        <v>26</v>
      </c>
      <c r="X16" s="19">
        <f t="shared" si="0"/>
        <v>19</v>
      </c>
      <c r="Y16" s="19">
        <f t="shared" si="0"/>
        <v>18</v>
      </c>
      <c r="Z16" s="19">
        <f t="shared" si="0"/>
        <v>19</v>
      </c>
      <c r="AA16" s="19">
        <f t="shared" si="0"/>
        <v>19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11</v>
      </c>
      <c r="E17" s="22">
        <f t="shared" si="1"/>
        <v>11</v>
      </c>
      <c r="F17" s="22">
        <f t="shared" si="1"/>
        <v>11</v>
      </c>
      <c r="G17" s="22">
        <f t="shared" si="1"/>
        <v>2</v>
      </c>
      <c r="H17" s="22">
        <f t="shared" si="1"/>
        <v>19</v>
      </c>
      <c r="I17" s="22">
        <f t="shared" si="1"/>
        <v>11</v>
      </c>
      <c r="J17" s="22">
        <f t="shared" si="1"/>
        <v>3</v>
      </c>
      <c r="K17" s="22">
        <f t="shared" si="1"/>
        <v>23</v>
      </c>
      <c r="L17" s="22">
        <f t="shared" si="1"/>
        <v>22</v>
      </c>
      <c r="M17" s="22">
        <f t="shared" si="1"/>
        <v>24</v>
      </c>
      <c r="N17" s="22">
        <f t="shared" si="1"/>
        <v>7</v>
      </c>
      <c r="O17" s="22">
        <f t="shared" si="1"/>
        <v>11</v>
      </c>
      <c r="P17" s="22">
        <f t="shared" si="1"/>
        <v>18</v>
      </c>
      <c r="Q17" s="22">
        <f t="shared" si="1"/>
        <v>3</v>
      </c>
      <c r="R17" s="22">
        <f t="shared" si="1"/>
        <v>19</v>
      </c>
      <c r="S17" s="22">
        <f t="shared" si="1"/>
        <v>6</v>
      </c>
      <c r="T17" s="22">
        <f t="shared" si="1"/>
        <v>11</v>
      </c>
      <c r="U17" s="22">
        <f t="shared" si="1"/>
        <v>21</v>
      </c>
      <c r="V17" s="22">
        <f t="shared" si="1"/>
        <v>3</v>
      </c>
      <c r="W17" s="22">
        <f t="shared" si="1"/>
        <v>1</v>
      </c>
      <c r="X17" s="22">
        <f t="shared" si="1"/>
        <v>7</v>
      </c>
      <c r="Y17" s="22">
        <f t="shared" si="1"/>
        <v>11</v>
      </c>
      <c r="Z17" s="22">
        <f t="shared" si="1"/>
        <v>7</v>
      </c>
      <c r="AA17" s="22">
        <f t="shared" si="1"/>
        <v>7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11">
        <v>1</v>
      </c>
      <c r="E20" s="111">
        <v>1</v>
      </c>
      <c r="F20" s="111">
        <v>1</v>
      </c>
      <c r="G20" s="111">
        <v>2</v>
      </c>
      <c r="H20" s="111">
        <v>1</v>
      </c>
      <c r="I20" s="111">
        <v>1</v>
      </c>
      <c r="J20" s="111">
        <v>2</v>
      </c>
      <c r="K20" s="111">
        <v>1</v>
      </c>
      <c r="L20" s="111">
        <v>1</v>
      </c>
      <c r="M20" s="111">
        <v>1</v>
      </c>
      <c r="N20" s="111">
        <v>1</v>
      </c>
      <c r="O20" s="111">
        <v>1</v>
      </c>
      <c r="P20" s="111">
        <v>1</v>
      </c>
      <c r="Q20" s="111">
        <v>2</v>
      </c>
      <c r="R20" s="111">
        <v>1</v>
      </c>
      <c r="S20" s="111">
        <v>2</v>
      </c>
      <c r="T20" s="111">
        <v>2</v>
      </c>
      <c r="U20" s="111">
        <v>1</v>
      </c>
      <c r="V20" s="111">
        <v>2</v>
      </c>
      <c r="W20" s="111">
        <v>2</v>
      </c>
      <c r="X20" s="111">
        <v>2</v>
      </c>
      <c r="Y20" s="111">
        <v>2</v>
      </c>
      <c r="Z20" s="111">
        <v>1</v>
      </c>
      <c r="AA20" s="111">
        <v>2</v>
      </c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11">
        <v>2</v>
      </c>
      <c r="E21" s="111">
        <v>1</v>
      </c>
      <c r="F21" s="111">
        <v>1</v>
      </c>
      <c r="G21" s="111">
        <v>2</v>
      </c>
      <c r="H21" s="111">
        <v>1</v>
      </c>
      <c r="I21" s="111">
        <v>2</v>
      </c>
      <c r="J21" s="111">
        <v>2</v>
      </c>
      <c r="K21" s="111">
        <v>2</v>
      </c>
      <c r="L21" s="111">
        <v>1</v>
      </c>
      <c r="M21" s="111">
        <v>1</v>
      </c>
      <c r="N21" s="111">
        <v>1</v>
      </c>
      <c r="O21" s="111">
        <v>2</v>
      </c>
      <c r="P21" s="111">
        <v>2</v>
      </c>
      <c r="Q21" s="111">
        <v>2</v>
      </c>
      <c r="R21" s="111">
        <v>1</v>
      </c>
      <c r="S21" s="111">
        <v>2</v>
      </c>
      <c r="T21" s="111">
        <v>2</v>
      </c>
      <c r="U21" s="111">
        <v>1</v>
      </c>
      <c r="V21" s="111">
        <v>2</v>
      </c>
      <c r="W21" s="111">
        <v>3</v>
      </c>
      <c r="X21" s="111">
        <v>2</v>
      </c>
      <c r="Y21" s="111">
        <v>2</v>
      </c>
      <c r="Z21" s="111">
        <v>2</v>
      </c>
      <c r="AA21" s="111">
        <v>2</v>
      </c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11">
        <v>1</v>
      </c>
      <c r="E22" s="111">
        <v>2</v>
      </c>
      <c r="F22" s="111">
        <v>1</v>
      </c>
      <c r="G22" s="111">
        <v>2</v>
      </c>
      <c r="H22" s="111">
        <v>1</v>
      </c>
      <c r="I22" s="111">
        <v>1</v>
      </c>
      <c r="J22" s="111">
        <v>1</v>
      </c>
      <c r="K22" s="111">
        <v>1</v>
      </c>
      <c r="L22" s="111">
        <v>2</v>
      </c>
      <c r="M22" s="111">
        <v>1</v>
      </c>
      <c r="N22" s="111">
        <v>2</v>
      </c>
      <c r="O22" s="111">
        <v>2</v>
      </c>
      <c r="P22" s="111">
        <v>2</v>
      </c>
      <c r="Q22" s="111">
        <v>2</v>
      </c>
      <c r="R22" s="111">
        <v>2</v>
      </c>
      <c r="S22" s="111">
        <v>2</v>
      </c>
      <c r="T22" s="111">
        <v>2</v>
      </c>
      <c r="U22" s="111">
        <v>2</v>
      </c>
      <c r="V22" s="111">
        <v>2</v>
      </c>
      <c r="W22" s="111">
        <v>3</v>
      </c>
      <c r="X22" s="111">
        <v>2</v>
      </c>
      <c r="Y22" s="111">
        <v>2</v>
      </c>
      <c r="Z22" s="111">
        <v>2</v>
      </c>
      <c r="AA22" s="111">
        <v>2</v>
      </c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11">
        <v>1</v>
      </c>
      <c r="E23" s="111">
        <v>2</v>
      </c>
      <c r="F23" s="111">
        <v>2</v>
      </c>
      <c r="G23" s="111">
        <v>2</v>
      </c>
      <c r="H23" s="111">
        <v>2</v>
      </c>
      <c r="I23" s="111">
        <v>2</v>
      </c>
      <c r="J23" s="111">
        <v>2</v>
      </c>
      <c r="K23" s="111">
        <v>2</v>
      </c>
      <c r="L23" s="111">
        <v>2</v>
      </c>
      <c r="M23" s="111">
        <v>1</v>
      </c>
      <c r="N23" s="111">
        <v>2</v>
      </c>
      <c r="O23" s="111">
        <v>2</v>
      </c>
      <c r="P23" s="111">
        <v>1</v>
      </c>
      <c r="Q23" s="111">
        <v>2</v>
      </c>
      <c r="R23" s="111">
        <v>2</v>
      </c>
      <c r="S23" s="111">
        <v>1</v>
      </c>
      <c r="T23" s="111">
        <v>2</v>
      </c>
      <c r="U23" s="111">
        <v>1</v>
      </c>
      <c r="V23" s="111">
        <v>1</v>
      </c>
      <c r="W23" s="111">
        <v>2</v>
      </c>
      <c r="X23" s="111">
        <v>2</v>
      </c>
      <c r="Y23" s="111">
        <v>1</v>
      </c>
      <c r="Z23" s="111">
        <v>1</v>
      </c>
      <c r="AA23" s="111">
        <v>2</v>
      </c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11">
        <v>2</v>
      </c>
      <c r="E24" s="111">
        <v>2</v>
      </c>
      <c r="F24" s="111">
        <v>2</v>
      </c>
      <c r="G24" s="111">
        <v>2</v>
      </c>
      <c r="H24" s="111">
        <v>2</v>
      </c>
      <c r="I24" s="111">
        <v>2</v>
      </c>
      <c r="J24" s="111">
        <v>2</v>
      </c>
      <c r="K24" s="111">
        <v>1</v>
      </c>
      <c r="L24" s="111">
        <v>2</v>
      </c>
      <c r="M24" s="111">
        <v>1</v>
      </c>
      <c r="N24" s="111">
        <v>2</v>
      </c>
      <c r="O24" s="111">
        <v>2</v>
      </c>
      <c r="P24" s="111">
        <v>2</v>
      </c>
      <c r="Q24" s="111">
        <v>1</v>
      </c>
      <c r="R24" s="111">
        <v>1</v>
      </c>
      <c r="S24" s="111">
        <v>2</v>
      </c>
      <c r="T24" s="111">
        <v>2</v>
      </c>
      <c r="U24" s="111">
        <v>1</v>
      </c>
      <c r="V24" s="111">
        <v>1</v>
      </c>
      <c r="W24" s="111">
        <v>3</v>
      </c>
      <c r="X24" s="111">
        <v>2</v>
      </c>
      <c r="Y24" s="111">
        <v>2</v>
      </c>
      <c r="Z24" s="111">
        <v>1</v>
      </c>
      <c r="AA24" s="111">
        <v>1</v>
      </c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11">
        <v>2</v>
      </c>
      <c r="E25" s="111">
        <v>1</v>
      </c>
      <c r="F25" s="111">
        <v>1</v>
      </c>
      <c r="G25" s="111">
        <v>1</v>
      </c>
      <c r="H25" s="111">
        <v>1</v>
      </c>
      <c r="I25" s="111">
        <v>1</v>
      </c>
      <c r="J25" s="111">
        <v>2</v>
      </c>
      <c r="K25" s="111">
        <v>2</v>
      </c>
      <c r="L25" s="111">
        <v>1</v>
      </c>
      <c r="M25" s="111">
        <v>2</v>
      </c>
      <c r="N25" s="111">
        <v>2</v>
      </c>
      <c r="O25" s="111">
        <v>1</v>
      </c>
      <c r="P25" s="111">
        <v>1</v>
      </c>
      <c r="Q25" s="111">
        <v>1</v>
      </c>
      <c r="R25" s="111">
        <v>1</v>
      </c>
      <c r="S25" s="111">
        <v>1</v>
      </c>
      <c r="T25" s="111">
        <v>2</v>
      </c>
      <c r="U25" s="111">
        <v>1</v>
      </c>
      <c r="V25" s="111">
        <v>3</v>
      </c>
      <c r="W25" s="111">
        <v>3</v>
      </c>
      <c r="X25" s="111">
        <v>2</v>
      </c>
      <c r="Y25" s="111">
        <v>2</v>
      </c>
      <c r="Z25" s="111">
        <v>1</v>
      </c>
      <c r="AA25" s="111">
        <v>2</v>
      </c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11">
        <v>1</v>
      </c>
      <c r="E26" s="111">
        <v>1</v>
      </c>
      <c r="F26" s="111">
        <v>1</v>
      </c>
      <c r="G26" s="111">
        <v>1</v>
      </c>
      <c r="H26" s="111">
        <v>1</v>
      </c>
      <c r="I26" s="111">
        <v>1</v>
      </c>
      <c r="J26" s="111">
        <v>2</v>
      </c>
      <c r="K26" s="111">
        <v>2</v>
      </c>
      <c r="L26" s="111">
        <v>1</v>
      </c>
      <c r="M26" s="111">
        <v>0</v>
      </c>
      <c r="N26" s="111">
        <v>1</v>
      </c>
      <c r="O26" s="111">
        <v>2</v>
      </c>
      <c r="P26" s="111">
        <v>1</v>
      </c>
      <c r="Q26" s="111">
        <v>2</v>
      </c>
      <c r="R26" s="111">
        <v>1</v>
      </c>
      <c r="S26" s="111">
        <v>1</v>
      </c>
      <c r="T26" s="111">
        <v>2</v>
      </c>
      <c r="U26" s="111">
        <v>1</v>
      </c>
      <c r="V26" s="111">
        <v>1</v>
      </c>
      <c r="W26" s="111">
        <v>3</v>
      </c>
      <c r="X26" s="111">
        <v>2</v>
      </c>
      <c r="Y26" s="111">
        <v>2</v>
      </c>
      <c r="Z26" s="111">
        <v>1</v>
      </c>
      <c r="AA26" s="111">
        <v>1</v>
      </c>
      <c r="AB26" s="15"/>
      <c r="AC26" s="15"/>
      <c r="AD26" s="15"/>
      <c r="AE26" s="15"/>
      <c r="AF26" s="15"/>
      <c r="AG26" s="15"/>
      <c r="AH26" s="4"/>
      <c r="AI26" s="4"/>
    </row>
    <row r="27" spans="1:35" ht="15.75" customHeight="1">
      <c r="A27" s="12">
        <v>8</v>
      </c>
      <c r="B27" s="24" t="s">
        <v>56</v>
      </c>
      <c r="C27" s="14">
        <v>3</v>
      </c>
      <c r="D27" s="111">
        <v>1</v>
      </c>
      <c r="E27" s="111">
        <v>1</v>
      </c>
      <c r="F27" s="111">
        <v>2</v>
      </c>
      <c r="G27" s="111">
        <v>1</v>
      </c>
      <c r="H27" s="111">
        <v>1</v>
      </c>
      <c r="I27" s="111">
        <v>1</v>
      </c>
      <c r="J27" s="111">
        <v>2</v>
      </c>
      <c r="K27" s="111">
        <v>1</v>
      </c>
      <c r="L27" s="111">
        <v>1</v>
      </c>
      <c r="M27" s="111">
        <v>2</v>
      </c>
      <c r="N27" s="111">
        <v>2</v>
      </c>
      <c r="O27" s="111">
        <v>1</v>
      </c>
      <c r="P27" s="111">
        <v>2</v>
      </c>
      <c r="Q27" s="111">
        <v>2</v>
      </c>
      <c r="R27" s="111">
        <v>1</v>
      </c>
      <c r="S27" s="111">
        <v>2</v>
      </c>
      <c r="T27" s="111">
        <v>2</v>
      </c>
      <c r="U27" s="111">
        <v>2</v>
      </c>
      <c r="V27" s="111">
        <v>2</v>
      </c>
      <c r="W27" s="111">
        <v>3</v>
      </c>
      <c r="X27" s="111">
        <v>1</v>
      </c>
      <c r="Y27" s="111">
        <v>1</v>
      </c>
      <c r="Z27" s="111">
        <v>1</v>
      </c>
      <c r="AA27" s="111">
        <v>2</v>
      </c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11">
        <v>0</v>
      </c>
      <c r="E28" s="111">
        <v>1</v>
      </c>
      <c r="F28" s="111">
        <v>1</v>
      </c>
      <c r="G28" s="111">
        <v>2</v>
      </c>
      <c r="H28" s="111">
        <v>1</v>
      </c>
      <c r="I28" s="111">
        <v>1</v>
      </c>
      <c r="J28" s="111">
        <v>2</v>
      </c>
      <c r="K28" s="111">
        <v>2</v>
      </c>
      <c r="L28" s="111">
        <v>1</v>
      </c>
      <c r="M28" s="111">
        <v>2</v>
      </c>
      <c r="N28" s="111">
        <v>1</v>
      </c>
      <c r="O28" s="111">
        <v>2</v>
      </c>
      <c r="P28" s="111">
        <v>1</v>
      </c>
      <c r="Q28" s="111">
        <v>1</v>
      </c>
      <c r="R28" s="111">
        <v>1</v>
      </c>
      <c r="S28" s="111">
        <v>1</v>
      </c>
      <c r="T28" s="111">
        <v>2</v>
      </c>
      <c r="U28" s="111">
        <v>1</v>
      </c>
      <c r="V28" s="111">
        <v>1</v>
      </c>
      <c r="W28" s="111">
        <v>3</v>
      </c>
      <c r="X28" s="111">
        <v>1</v>
      </c>
      <c r="Y28" s="111">
        <v>1</v>
      </c>
      <c r="Z28" s="111">
        <v>1</v>
      </c>
      <c r="AA28" s="111">
        <v>2</v>
      </c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11">
        <v>3</v>
      </c>
      <c r="E29" s="111">
        <v>3</v>
      </c>
      <c r="F29" s="111">
        <v>3</v>
      </c>
      <c r="G29" s="111">
        <v>3</v>
      </c>
      <c r="H29" s="111">
        <v>3</v>
      </c>
      <c r="I29" s="111">
        <v>2</v>
      </c>
      <c r="J29" s="111">
        <v>2</v>
      </c>
      <c r="K29" s="111">
        <v>3</v>
      </c>
      <c r="L29" s="111">
        <v>3</v>
      </c>
      <c r="M29" s="111">
        <v>3</v>
      </c>
      <c r="N29" s="111">
        <v>2</v>
      </c>
      <c r="O29" s="111">
        <v>3</v>
      </c>
      <c r="P29" s="111">
        <v>3</v>
      </c>
      <c r="Q29" s="111">
        <v>3</v>
      </c>
      <c r="R29" s="111">
        <v>3</v>
      </c>
      <c r="S29" s="111">
        <v>3</v>
      </c>
      <c r="T29" s="111">
        <v>3</v>
      </c>
      <c r="U29" s="111">
        <v>3</v>
      </c>
      <c r="V29" s="111">
        <v>3</v>
      </c>
      <c r="W29" s="111">
        <v>3</v>
      </c>
      <c r="X29" s="111">
        <v>3</v>
      </c>
      <c r="Y29" s="111">
        <v>3</v>
      </c>
      <c r="Z29" s="111">
        <v>3</v>
      </c>
      <c r="AA29" s="111">
        <v>3</v>
      </c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11">
        <v>1</v>
      </c>
      <c r="E30" s="111">
        <v>2</v>
      </c>
      <c r="F30" s="111">
        <v>2</v>
      </c>
      <c r="G30" s="111">
        <v>2</v>
      </c>
      <c r="H30" s="111">
        <v>2</v>
      </c>
      <c r="I30" s="111">
        <v>2</v>
      </c>
      <c r="J30" s="111">
        <v>2</v>
      </c>
      <c r="K30" s="111">
        <v>2</v>
      </c>
      <c r="L30" s="111">
        <v>3</v>
      </c>
      <c r="M30" s="111">
        <v>2</v>
      </c>
      <c r="N30" s="111">
        <v>1</v>
      </c>
      <c r="O30" s="111">
        <v>2</v>
      </c>
      <c r="P30" s="111">
        <v>1</v>
      </c>
      <c r="Q30" s="111">
        <v>2</v>
      </c>
      <c r="R30" s="111">
        <v>1</v>
      </c>
      <c r="S30" s="111">
        <v>2</v>
      </c>
      <c r="T30" s="111">
        <v>2</v>
      </c>
      <c r="U30" s="111">
        <v>2</v>
      </c>
      <c r="V30" s="111">
        <v>2</v>
      </c>
      <c r="W30" s="111">
        <v>3</v>
      </c>
      <c r="X30" s="111">
        <v>2</v>
      </c>
      <c r="Y30" s="111">
        <v>2</v>
      </c>
      <c r="Z30" s="111">
        <v>2</v>
      </c>
      <c r="AA30" s="111">
        <v>2</v>
      </c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11">
        <v>0</v>
      </c>
      <c r="E31" s="111">
        <v>0</v>
      </c>
      <c r="F31" s="111">
        <v>0</v>
      </c>
      <c r="G31" s="111">
        <v>0</v>
      </c>
      <c r="H31" s="111">
        <v>0</v>
      </c>
      <c r="I31" s="111">
        <v>0</v>
      </c>
      <c r="J31" s="111">
        <v>0</v>
      </c>
      <c r="K31" s="111">
        <v>0</v>
      </c>
      <c r="L31" s="111">
        <v>0</v>
      </c>
      <c r="M31" s="111">
        <v>0</v>
      </c>
      <c r="N31" s="111">
        <v>0</v>
      </c>
      <c r="O31" s="111">
        <v>0</v>
      </c>
      <c r="P31" s="111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1">
        <v>0</v>
      </c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15</v>
      </c>
      <c r="E32" s="27">
        <f t="shared" si="2"/>
        <v>17</v>
      </c>
      <c r="F32" s="27">
        <f t="shared" si="2"/>
        <v>17</v>
      </c>
      <c r="G32" s="27">
        <f t="shared" si="2"/>
        <v>20</v>
      </c>
      <c r="H32" s="27">
        <f t="shared" si="2"/>
        <v>16</v>
      </c>
      <c r="I32" s="27">
        <f t="shared" si="2"/>
        <v>16</v>
      </c>
      <c r="J32" s="27">
        <f t="shared" si="2"/>
        <v>21</v>
      </c>
      <c r="K32" s="27">
        <f t="shared" si="2"/>
        <v>19</v>
      </c>
      <c r="L32" s="27">
        <f t="shared" si="2"/>
        <v>18</v>
      </c>
      <c r="M32" s="27">
        <f t="shared" si="2"/>
        <v>16</v>
      </c>
      <c r="N32" s="27">
        <f t="shared" si="2"/>
        <v>17</v>
      </c>
      <c r="O32" s="27">
        <f t="shared" si="2"/>
        <v>20</v>
      </c>
      <c r="P32" s="27">
        <f t="shared" si="2"/>
        <v>17</v>
      </c>
      <c r="Q32" s="27">
        <f t="shared" si="2"/>
        <v>20</v>
      </c>
      <c r="R32" s="27">
        <f t="shared" si="2"/>
        <v>15</v>
      </c>
      <c r="S32" s="27">
        <f t="shared" si="2"/>
        <v>19</v>
      </c>
      <c r="T32" s="27">
        <f t="shared" si="2"/>
        <v>23</v>
      </c>
      <c r="U32" s="27">
        <f t="shared" si="2"/>
        <v>16</v>
      </c>
      <c r="V32" s="27">
        <f t="shared" si="2"/>
        <v>20</v>
      </c>
      <c r="W32" s="27">
        <f t="shared" si="2"/>
        <v>31</v>
      </c>
      <c r="X32" s="27">
        <f t="shared" si="2"/>
        <v>21</v>
      </c>
      <c r="Y32" s="27">
        <f t="shared" si="2"/>
        <v>20</v>
      </c>
      <c r="Z32" s="27">
        <f t="shared" si="2"/>
        <v>16</v>
      </c>
      <c r="AA32" s="27">
        <f t="shared" si="2"/>
        <v>21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23</v>
      </c>
      <c r="E33" s="21">
        <f t="shared" si="3"/>
        <v>14</v>
      </c>
      <c r="F33" s="21">
        <f t="shared" si="3"/>
        <v>14</v>
      </c>
      <c r="G33" s="21">
        <f t="shared" si="3"/>
        <v>6</v>
      </c>
      <c r="H33" s="21">
        <f t="shared" si="3"/>
        <v>18</v>
      </c>
      <c r="I33" s="21">
        <f t="shared" si="3"/>
        <v>18</v>
      </c>
      <c r="J33" s="21">
        <f t="shared" si="3"/>
        <v>3</v>
      </c>
      <c r="K33" s="21">
        <f t="shared" si="3"/>
        <v>11</v>
      </c>
      <c r="L33" s="21">
        <f t="shared" si="3"/>
        <v>13</v>
      </c>
      <c r="M33" s="21">
        <f t="shared" si="3"/>
        <v>18</v>
      </c>
      <c r="N33" s="21">
        <f t="shared" si="3"/>
        <v>14</v>
      </c>
      <c r="O33" s="21">
        <f t="shared" si="3"/>
        <v>6</v>
      </c>
      <c r="P33" s="21">
        <f t="shared" si="3"/>
        <v>14</v>
      </c>
      <c r="Q33" s="21">
        <f t="shared" si="3"/>
        <v>6</v>
      </c>
      <c r="R33" s="21">
        <f t="shared" si="3"/>
        <v>23</v>
      </c>
      <c r="S33" s="21">
        <f t="shared" si="3"/>
        <v>11</v>
      </c>
      <c r="T33" s="21">
        <f t="shared" si="3"/>
        <v>2</v>
      </c>
      <c r="U33" s="21">
        <f t="shared" si="3"/>
        <v>18</v>
      </c>
      <c r="V33" s="21">
        <f t="shared" si="3"/>
        <v>6</v>
      </c>
      <c r="W33" s="21">
        <f t="shared" si="3"/>
        <v>1</v>
      </c>
      <c r="X33" s="21">
        <f t="shared" si="3"/>
        <v>3</v>
      </c>
      <c r="Y33" s="21">
        <f t="shared" si="3"/>
        <v>6</v>
      </c>
      <c r="Z33" s="21">
        <f t="shared" si="3"/>
        <v>18</v>
      </c>
      <c r="AA33" s="21">
        <f t="shared" si="3"/>
        <v>3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32.25" customHeight="1">
      <c r="A37" s="12">
        <v>1</v>
      </c>
      <c r="B37" s="93" t="s">
        <v>130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22.5" customHeight="1">
      <c r="A38" s="12">
        <v>2</v>
      </c>
      <c r="B38" s="93" t="s">
        <v>131</v>
      </c>
      <c r="C38" s="7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132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30</v>
      </c>
      <c r="E41" s="35">
        <f t="shared" si="5"/>
        <v>11</v>
      </c>
      <c r="F41" s="35">
        <f t="shared" si="5"/>
        <v>11</v>
      </c>
      <c r="G41" s="35">
        <f t="shared" si="5"/>
        <v>27</v>
      </c>
      <c r="H41" s="35">
        <f t="shared" si="5"/>
        <v>26</v>
      </c>
      <c r="I41" s="35">
        <f t="shared" si="5"/>
        <v>2</v>
      </c>
      <c r="J41" s="35">
        <f t="shared" si="5"/>
        <v>17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10</v>
      </c>
      <c r="W41" s="35">
        <f t="shared" si="5"/>
        <v>5</v>
      </c>
      <c r="X41" s="35">
        <f t="shared" si="5"/>
        <v>20</v>
      </c>
      <c r="Y41" s="35">
        <f t="shared" si="5"/>
        <v>2</v>
      </c>
      <c r="Z41" s="35">
        <f t="shared" si="5"/>
        <v>14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4" customHeight="1">
      <c r="A43" s="12">
        <v>1</v>
      </c>
      <c r="B43" s="93" t="s">
        <v>133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14.25" customHeight="1">
      <c r="A44" s="12">
        <v>2</v>
      </c>
      <c r="B44" s="93" t="s">
        <v>134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33.75" customHeight="1">
      <c r="A45" s="12">
        <v>3</v>
      </c>
      <c r="B45" s="93" t="s">
        <v>135</v>
      </c>
      <c r="C45" s="7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4"/>
      <c r="AI45" s="4"/>
    </row>
    <row r="46" spans="1:35" ht="24" customHeight="1">
      <c r="A46" s="12">
        <v>4</v>
      </c>
      <c r="B46" s="93" t="s">
        <v>136</v>
      </c>
      <c r="C46" s="7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15</v>
      </c>
      <c r="E47" s="37">
        <f t="shared" si="6"/>
        <v>17</v>
      </c>
      <c r="F47" s="37">
        <f t="shared" si="6"/>
        <v>13</v>
      </c>
      <c r="G47" s="37">
        <f t="shared" si="6"/>
        <v>9</v>
      </c>
      <c r="H47" s="37">
        <f t="shared" si="6"/>
        <v>13</v>
      </c>
      <c r="I47" s="37">
        <f t="shared" si="6"/>
        <v>13</v>
      </c>
      <c r="J47" s="37">
        <f t="shared" si="6"/>
        <v>11</v>
      </c>
      <c r="K47" s="37">
        <f t="shared" si="6"/>
        <v>15</v>
      </c>
      <c r="L47" s="37">
        <f t="shared" si="6"/>
        <v>11</v>
      </c>
      <c r="M47" s="37">
        <f t="shared" si="6"/>
        <v>13</v>
      </c>
      <c r="N47" s="37">
        <f t="shared" si="6"/>
        <v>15</v>
      </c>
      <c r="O47" s="37">
        <f t="shared" si="6"/>
        <v>11</v>
      </c>
      <c r="P47" s="37">
        <f t="shared" si="6"/>
        <v>19</v>
      </c>
      <c r="Q47" s="37">
        <f t="shared" si="6"/>
        <v>13</v>
      </c>
      <c r="R47" s="37">
        <f t="shared" si="6"/>
        <v>13</v>
      </c>
      <c r="S47" s="37">
        <f t="shared" si="6"/>
        <v>11</v>
      </c>
      <c r="T47" s="37">
        <f t="shared" si="6"/>
        <v>15</v>
      </c>
      <c r="U47" s="37">
        <f t="shared" si="6"/>
        <v>7</v>
      </c>
      <c r="V47" s="37">
        <f t="shared" si="6"/>
        <v>15</v>
      </c>
      <c r="W47" s="37">
        <f t="shared" si="6"/>
        <v>11</v>
      </c>
      <c r="X47" s="37">
        <f t="shared" si="6"/>
        <v>11</v>
      </c>
      <c r="Y47" s="37">
        <f t="shared" si="6"/>
        <v>13</v>
      </c>
      <c r="Z47" s="37">
        <f t="shared" si="6"/>
        <v>13</v>
      </c>
      <c r="AA47" s="37">
        <f t="shared" si="6"/>
        <v>10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4.5" customHeight="1">
      <c r="A50" s="12">
        <v>1</v>
      </c>
      <c r="B50" s="93" t="s">
        <v>137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4" customHeight="1">
      <c r="A51" s="12">
        <v>2</v>
      </c>
      <c r="B51" s="96" t="s">
        <v>138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3" customHeight="1">
      <c r="A52" s="12">
        <v>3</v>
      </c>
      <c r="B52" s="93" t="s">
        <v>139</v>
      </c>
      <c r="C52" s="7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4"/>
      <c r="AI52" s="4"/>
    </row>
    <row r="53" spans="1:35" ht="23.25" customHeight="1">
      <c r="A53" s="31">
        <v>4</v>
      </c>
      <c r="B53" s="94" t="s">
        <v>140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2.5" customHeight="1">
      <c r="A54" s="31" t="s">
        <v>3</v>
      </c>
      <c r="B54" s="93" t="s">
        <v>141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4.75" customHeight="1">
      <c r="A55" s="12">
        <v>5</v>
      </c>
      <c r="B55" s="93" t="s">
        <v>142</v>
      </c>
      <c r="C55" s="7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10</v>
      </c>
      <c r="E56" s="37">
        <f t="shared" si="7"/>
        <v>10</v>
      </c>
      <c r="F56" s="37">
        <f t="shared" si="7"/>
        <v>30</v>
      </c>
      <c r="G56" s="37">
        <f t="shared" si="7"/>
        <v>30</v>
      </c>
      <c r="H56" s="37">
        <f t="shared" si="7"/>
        <v>21</v>
      </c>
      <c r="I56" s="37">
        <f t="shared" si="7"/>
        <v>30</v>
      </c>
      <c r="J56" s="37">
        <f t="shared" si="7"/>
        <v>30</v>
      </c>
      <c r="K56" s="37">
        <f t="shared" si="7"/>
        <v>30</v>
      </c>
      <c r="L56" s="37">
        <f t="shared" si="7"/>
        <v>30</v>
      </c>
      <c r="M56" s="37">
        <f t="shared" si="7"/>
        <v>30</v>
      </c>
      <c r="N56" s="37">
        <f t="shared" si="7"/>
        <v>21</v>
      </c>
      <c r="O56" s="37">
        <f t="shared" si="7"/>
        <v>30</v>
      </c>
      <c r="P56" s="37">
        <f t="shared" si="7"/>
        <v>15</v>
      </c>
      <c r="Q56" s="37">
        <f t="shared" si="7"/>
        <v>30</v>
      </c>
      <c r="R56" s="37">
        <f t="shared" si="7"/>
        <v>10</v>
      </c>
      <c r="S56" s="37">
        <f t="shared" si="7"/>
        <v>5</v>
      </c>
      <c r="T56" s="37">
        <f t="shared" si="7"/>
        <v>15</v>
      </c>
      <c r="U56" s="37">
        <f t="shared" si="7"/>
        <v>10</v>
      </c>
      <c r="V56" s="37">
        <f t="shared" si="7"/>
        <v>30</v>
      </c>
      <c r="W56" s="37">
        <f t="shared" si="7"/>
        <v>30</v>
      </c>
      <c r="X56" s="37">
        <f t="shared" si="7"/>
        <v>30</v>
      </c>
      <c r="Y56" s="37">
        <f t="shared" si="7"/>
        <v>10</v>
      </c>
      <c r="Z56" s="37">
        <f t="shared" si="7"/>
        <v>25</v>
      </c>
      <c r="AA56" s="37">
        <f t="shared" si="7"/>
        <v>21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0</v>
      </c>
      <c r="E57" s="37">
        <f t="shared" si="8"/>
        <v>6</v>
      </c>
      <c r="F57" s="37">
        <f t="shared" si="8"/>
        <v>6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14</v>
      </c>
      <c r="K57" s="37">
        <f t="shared" si="8"/>
        <v>21</v>
      </c>
      <c r="L57" s="37">
        <f t="shared" si="8"/>
        <v>20</v>
      </c>
      <c r="M57" s="37">
        <f t="shared" si="8"/>
        <v>17</v>
      </c>
      <c r="N57" s="37">
        <f t="shared" si="8"/>
        <v>3</v>
      </c>
      <c r="O57" s="37">
        <f t="shared" si="8"/>
        <v>16</v>
      </c>
      <c r="P57" s="37">
        <f t="shared" si="8"/>
        <v>6</v>
      </c>
      <c r="Q57" s="37">
        <f t="shared" si="8"/>
        <v>14</v>
      </c>
      <c r="R57" s="37">
        <f t="shared" si="8"/>
        <v>11</v>
      </c>
      <c r="S57" s="37">
        <f t="shared" si="8"/>
        <v>6</v>
      </c>
      <c r="T57" s="37">
        <f t="shared" si="8"/>
        <v>13</v>
      </c>
      <c r="U57" s="37">
        <f t="shared" si="8"/>
        <v>6</v>
      </c>
      <c r="V57" s="37">
        <f t="shared" si="8"/>
        <v>5</v>
      </c>
      <c r="W57" s="37">
        <f t="shared" si="8"/>
        <v>3</v>
      </c>
      <c r="X57" s="37">
        <f t="shared" si="8"/>
        <v>18</v>
      </c>
      <c r="Y57" s="37">
        <f t="shared" si="8"/>
        <v>1</v>
      </c>
      <c r="Z57" s="37">
        <f t="shared" si="8"/>
        <v>12</v>
      </c>
      <c r="AA57" s="37">
        <f t="shared" si="8"/>
        <v>18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23</v>
      </c>
      <c r="H58" s="37">
        <f t="shared" si="9"/>
        <v>8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8</v>
      </c>
      <c r="N58" s="37">
        <f t="shared" si="9"/>
        <v>3</v>
      </c>
      <c r="O58" s="37">
        <f t="shared" si="9"/>
        <v>16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16</v>
      </c>
      <c r="X58" s="37">
        <f t="shared" si="9"/>
        <v>16</v>
      </c>
      <c r="Y58" s="37">
        <f t="shared" si="9"/>
        <v>8</v>
      </c>
      <c r="Z58" s="37">
        <f t="shared" si="9"/>
        <v>8</v>
      </c>
      <c r="AA58" s="37">
        <f t="shared" si="9"/>
        <v>22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19</v>
      </c>
      <c r="E59" s="37">
        <f t="shared" si="10"/>
        <v>19</v>
      </c>
      <c r="F59" s="37">
        <f t="shared" si="10"/>
        <v>1</v>
      </c>
      <c r="G59" s="37">
        <f t="shared" si="10"/>
        <v>1</v>
      </c>
      <c r="H59" s="37">
        <f t="shared" si="10"/>
        <v>14</v>
      </c>
      <c r="I59" s="37">
        <f t="shared" si="10"/>
        <v>1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1</v>
      </c>
      <c r="P59" s="37">
        <f t="shared" si="10"/>
        <v>17</v>
      </c>
      <c r="Q59" s="37">
        <f t="shared" si="10"/>
        <v>1</v>
      </c>
      <c r="R59" s="37">
        <f t="shared" si="10"/>
        <v>19</v>
      </c>
      <c r="S59" s="37">
        <f t="shared" si="10"/>
        <v>24</v>
      </c>
      <c r="T59" s="37">
        <f t="shared" si="10"/>
        <v>17</v>
      </c>
      <c r="U59" s="37">
        <f t="shared" si="10"/>
        <v>19</v>
      </c>
      <c r="V59" s="37">
        <f t="shared" si="10"/>
        <v>1</v>
      </c>
      <c r="W59" s="37">
        <f t="shared" si="10"/>
        <v>1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22</v>
      </c>
      <c r="E60" s="44">
        <f t="shared" si="11"/>
        <v>27</v>
      </c>
      <c r="F60" s="44">
        <f t="shared" si="11"/>
        <v>15</v>
      </c>
      <c r="G60" s="44">
        <f t="shared" si="11"/>
        <v>47</v>
      </c>
      <c r="H60" s="44">
        <f t="shared" si="11"/>
        <v>44</v>
      </c>
      <c r="I60" s="44">
        <f t="shared" si="11"/>
        <v>10</v>
      </c>
      <c r="J60" s="44">
        <f t="shared" si="11"/>
        <v>31</v>
      </c>
      <c r="K60" s="44">
        <f t="shared" si="11"/>
        <v>25</v>
      </c>
      <c r="L60" s="44">
        <f t="shared" si="11"/>
        <v>37</v>
      </c>
      <c r="M60" s="44">
        <f t="shared" si="11"/>
        <v>26</v>
      </c>
      <c r="N60" s="44">
        <f t="shared" si="11"/>
        <v>20</v>
      </c>
      <c r="O60" s="44">
        <f t="shared" si="11"/>
        <v>33</v>
      </c>
      <c r="P60" s="44">
        <f t="shared" si="11"/>
        <v>24</v>
      </c>
      <c r="Q60" s="44">
        <f t="shared" si="11"/>
        <v>23</v>
      </c>
      <c r="R60" s="44">
        <f t="shared" si="11"/>
        <v>38</v>
      </c>
      <c r="S60" s="44">
        <f t="shared" si="11"/>
        <v>46</v>
      </c>
      <c r="T60" s="44">
        <f t="shared" si="11"/>
        <v>33</v>
      </c>
      <c r="U60" s="44">
        <f t="shared" si="11"/>
        <v>49</v>
      </c>
      <c r="V60" s="44">
        <f t="shared" si="11"/>
        <v>9</v>
      </c>
      <c r="W60" s="44">
        <f t="shared" si="11"/>
        <v>20</v>
      </c>
      <c r="X60" s="44">
        <f t="shared" si="11"/>
        <v>35</v>
      </c>
      <c r="Y60" s="44">
        <f t="shared" si="11"/>
        <v>28</v>
      </c>
      <c r="Z60" s="44">
        <f t="shared" si="11"/>
        <v>33</v>
      </c>
      <c r="AA60" s="44">
        <f t="shared" si="11"/>
        <v>54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6</v>
      </c>
      <c r="E61" s="46">
        <f t="shared" si="12"/>
        <v>11</v>
      </c>
      <c r="F61" s="46">
        <f t="shared" si="12"/>
        <v>3</v>
      </c>
      <c r="G61" s="46">
        <f t="shared" si="12"/>
        <v>22</v>
      </c>
      <c r="H61" s="46">
        <f t="shared" si="12"/>
        <v>20</v>
      </c>
      <c r="I61" s="46">
        <f t="shared" si="12"/>
        <v>2</v>
      </c>
      <c r="J61" s="46">
        <f t="shared" si="12"/>
        <v>13</v>
      </c>
      <c r="K61" s="46">
        <f t="shared" si="12"/>
        <v>9</v>
      </c>
      <c r="L61" s="46">
        <f t="shared" si="12"/>
        <v>18</v>
      </c>
      <c r="M61" s="46">
        <f t="shared" si="12"/>
        <v>10</v>
      </c>
      <c r="N61" s="46">
        <f t="shared" si="12"/>
        <v>4</v>
      </c>
      <c r="O61" s="46">
        <f t="shared" si="12"/>
        <v>14</v>
      </c>
      <c r="P61" s="46">
        <f t="shared" si="12"/>
        <v>8</v>
      </c>
      <c r="Q61" s="46">
        <f t="shared" si="12"/>
        <v>7</v>
      </c>
      <c r="R61" s="46">
        <f t="shared" si="12"/>
        <v>19</v>
      </c>
      <c r="S61" s="46">
        <f t="shared" si="12"/>
        <v>21</v>
      </c>
      <c r="T61" s="46">
        <f t="shared" si="12"/>
        <v>14</v>
      </c>
      <c r="U61" s="46">
        <f t="shared" si="12"/>
        <v>23</v>
      </c>
      <c r="V61" s="46">
        <f t="shared" si="12"/>
        <v>1</v>
      </c>
      <c r="W61" s="46">
        <f t="shared" si="12"/>
        <v>4</v>
      </c>
      <c r="X61" s="46">
        <f t="shared" si="12"/>
        <v>17</v>
      </c>
      <c r="Y61" s="46">
        <f t="shared" si="12"/>
        <v>12</v>
      </c>
      <c r="Z61" s="46">
        <f t="shared" si="12"/>
        <v>14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40</v>
      </c>
      <c r="E62" s="49">
        <f t="shared" si="13"/>
        <v>36</v>
      </c>
      <c r="F62" s="49">
        <f t="shared" si="13"/>
        <v>28</v>
      </c>
      <c r="G62" s="49">
        <f t="shared" si="13"/>
        <v>30</v>
      </c>
      <c r="H62" s="49">
        <f t="shared" si="13"/>
        <v>57</v>
      </c>
      <c r="I62" s="49">
        <f t="shared" si="13"/>
        <v>31</v>
      </c>
      <c r="J62" s="49">
        <f t="shared" si="13"/>
        <v>19</v>
      </c>
      <c r="K62" s="49">
        <f t="shared" si="13"/>
        <v>43</v>
      </c>
      <c r="L62" s="49">
        <f t="shared" si="13"/>
        <v>53</v>
      </c>
      <c r="M62" s="49">
        <f t="shared" si="13"/>
        <v>52</v>
      </c>
      <c r="N62" s="49">
        <f t="shared" si="13"/>
        <v>25</v>
      </c>
      <c r="O62" s="49">
        <f t="shared" si="13"/>
        <v>31</v>
      </c>
      <c r="P62" s="49">
        <f t="shared" si="13"/>
        <v>40</v>
      </c>
      <c r="Q62" s="49">
        <f t="shared" si="13"/>
        <v>16</v>
      </c>
      <c r="R62" s="49">
        <f t="shared" si="13"/>
        <v>61</v>
      </c>
      <c r="S62" s="49">
        <f t="shared" si="13"/>
        <v>38</v>
      </c>
      <c r="T62" s="49">
        <f t="shared" si="13"/>
        <v>27</v>
      </c>
      <c r="U62" s="49">
        <f t="shared" si="13"/>
        <v>62</v>
      </c>
      <c r="V62" s="49">
        <f t="shared" si="13"/>
        <v>10</v>
      </c>
      <c r="W62" s="49">
        <f t="shared" si="13"/>
        <v>6</v>
      </c>
      <c r="X62" s="49">
        <f t="shared" si="13"/>
        <v>27</v>
      </c>
      <c r="Y62" s="49">
        <f t="shared" si="13"/>
        <v>29</v>
      </c>
      <c r="Z62" s="49">
        <f t="shared" si="13"/>
        <v>39</v>
      </c>
      <c r="AA62" s="49">
        <f t="shared" si="13"/>
        <v>34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17</v>
      </c>
      <c r="E63" s="51">
        <f t="shared" si="14"/>
        <v>14</v>
      </c>
      <c r="F63" s="51">
        <f t="shared" si="14"/>
        <v>8</v>
      </c>
      <c r="G63" s="51">
        <f t="shared" si="14"/>
        <v>10</v>
      </c>
      <c r="H63" s="51">
        <f t="shared" si="14"/>
        <v>22</v>
      </c>
      <c r="I63" s="51">
        <f t="shared" si="14"/>
        <v>11</v>
      </c>
      <c r="J63" s="51">
        <f t="shared" si="14"/>
        <v>4</v>
      </c>
      <c r="K63" s="51">
        <f t="shared" si="14"/>
        <v>19</v>
      </c>
      <c r="L63" s="51">
        <f t="shared" si="14"/>
        <v>21</v>
      </c>
      <c r="M63" s="51">
        <f t="shared" si="14"/>
        <v>20</v>
      </c>
      <c r="N63" s="51">
        <f t="shared" si="14"/>
        <v>5</v>
      </c>
      <c r="O63" s="51">
        <f t="shared" si="14"/>
        <v>11</v>
      </c>
      <c r="P63" s="51">
        <f t="shared" si="14"/>
        <v>17</v>
      </c>
      <c r="Q63" s="51">
        <f t="shared" si="14"/>
        <v>3</v>
      </c>
      <c r="R63" s="51">
        <f t="shared" si="14"/>
        <v>23</v>
      </c>
      <c r="S63" s="51">
        <f t="shared" si="14"/>
        <v>15</v>
      </c>
      <c r="T63" s="51">
        <f t="shared" si="14"/>
        <v>6</v>
      </c>
      <c r="U63" s="51">
        <f t="shared" si="14"/>
        <v>24</v>
      </c>
      <c r="V63" s="51">
        <f t="shared" si="14"/>
        <v>2</v>
      </c>
      <c r="W63" s="51">
        <f t="shared" si="14"/>
        <v>1</v>
      </c>
      <c r="X63" s="51">
        <f t="shared" si="14"/>
        <v>6</v>
      </c>
      <c r="Y63" s="51">
        <f t="shared" si="14"/>
        <v>9</v>
      </c>
      <c r="Z63" s="51">
        <f t="shared" si="14"/>
        <v>16</v>
      </c>
      <c r="AA63" s="51">
        <f t="shared" si="14"/>
        <v>13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31" activePane="bottomRight" state="frozen"/>
      <selection pane="topRight" activeCell="D1" sqref="D1"/>
      <selection pane="bottomLeft" activeCell="A5" sqref="A5"/>
      <selection pane="bottomRight" activeCell="D20" sqref="D20:AA31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5" width="14.425781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11">
        <v>1</v>
      </c>
      <c r="E6" s="111">
        <v>1</v>
      </c>
      <c r="F6" s="111">
        <v>2</v>
      </c>
      <c r="G6" s="111">
        <v>2</v>
      </c>
      <c r="H6" s="111">
        <v>1</v>
      </c>
      <c r="I6" s="111">
        <v>2</v>
      </c>
      <c r="J6" s="111">
        <v>1</v>
      </c>
      <c r="K6" s="112">
        <v>1</v>
      </c>
      <c r="L6" s="112">
        <v>1</v>
      </c>
      <c r="M6" s="112">
        <v>1</v>
      </c>
      <c r="N6" s="112">
        <v>2</v>
      </c>
      <c r="O6" s="112">
        <v>2</v>
      </c>
      <c r="P6" s="112">
        <v>1</v>
      </c>
      <c r="Q6" s="112">
        <v>2</v>
      </c>
      <c r="R6" s="112">
        <v>1</v>
      </c>
      <c r="S6" s="112">
        <v>1</v>
      </c>
      <c r="T6" s="112">
        <v>1</v>
      </c>
      <c r="U6" s="112">
        <v>1</v>
      </c>
      <c r="V6" s="112">
        <v>1</v>
      </c>
      <c r="W6" s="112">
        <v>2</v>
      </c>
      <c r="X6" s="112">
        <v>1</v>
      </c>
      <c r="Y6" s="112">
        <v>0</v>
      </c>
      <c r="Z6" s="111">
        <v>1</v>
      </c>
      <c r="AA6" s="111">
        <v>0</v>
      </c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11">
        <v>2</v>
      </c>
      <c r="E7" s="111">
        <v>2</v>
      </c>
      <c r="F7" s="111">
        <v>1</v>
      </c>
      <c r="G7" s="111">
        <v>2</v>
      </c>
      <c r="H7" s="111">
        <v>2</v>
      </c>
      <c r="I7" s="111">
        <v>1</v>
      </c>
      <c r="J7" s="111">
        <v>2</v>
      </c>
      <c r="K7" s="112">
        <v>1</v>
      </c>
      <c r="L7" s="112">
        <v>2</v>
      </c>
      <c r="M7" s="112">
        <v>1</v>
      </c>
      <c r="N7" s="112">
        <v>2</v>
      </c>
      <c r="O7" s="112">
        <v>1</v>
      </c>
      <c r="P7" s="112">
        <v>1</v>
      </c>
      <c r="Q7" s="112">
        <v>3</v>
      </c>
      <c r="R7" s="112">
        <v>2</v>
      </c>
      <c r="S7" s="112">
        <v>1</v>
      </c>
      <c r="T7" s="112">
        <v>1</v>
      </c>
      <c r="U7" s="112">
        <v>1</v>
      </c>
      <c r="V7" s="112">
        <v>1</v>
      </c>
      <c r="W7" s="112">
        <v>2</v>
      </c>
      <c r="X7" s="112">
        <v>2</v>
      </c>
      <c r="Y7" s="112">
        <v>1</v>
      </c>
      <c r="Z7" s="111">
        <v>2</v>
      </c>
      <c r="AA7" s="111">
        <v>1</v>
      </c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11">
        <v>1</v>
      </c>
      <c r="E8" s="111">
        <v>3</v>
      </c>
      <c r="F8" s="111">
        <v>1</v>
      </c>
      <c r="G8" s="111">
        <v>3</v>
      </c>
      <c r="H8" s="111">
        <v>1</v>
      </c>
      <c r="I8" s="111">
        <v>2</v>
      </c>
      <c r="J8" s="111">
        <v>2</v>
      </c>
      <c r="K8" s="112">
        <v>2</v>
      </c>
      <c r="L8" s="112">
        <v>3</v>
      </c>
      <c r="M8" s="112">
        <v>2</v>
      </c>
      <c r="N8" s="112">
        <v>2</v>
      </c>
      <c r="O8" s="112">
        <v>1</v>
      </c>
      <c r="P8" s="112">
        <v>2</v>
      </c>
      <c r="Q8" s="112">
        <v>2</v>
      </c>
      <c r="R8" s="112">
        <v>3</v>
      </c>
      <c r="S8" s="112">
        <v>2</v>
      </c>
      <c r="T8" s="112">
        <v>2</v>
      </c>
      <c r="U8" s="112">
        <v>1</v>
      </c>
      <c r="V8" s="112">
        <v>2</v>
      </c>
      <c r="W8" s="112">
        <v>2</v>
      </c>
      <c r="X8" s="112">
        <v>2</v>
      </c>
      <c r="Y8" s="112">
        <v>2</v>
      </c>
      <c r="Z8" s="111">
        <v>2</v>
      </c>
      <c r="AA8" s="111">
        <v>1</v>
      </c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11">
        <v>2</v>
      </c>
      <c r="E9" s="111">
        <v>2</v>
      </c>
      <c r="F9" s="111">
        <v>1</v>
      </c>
      <c r="G9" s="111">
        <v>2</v>
      </c>
      <c r="H9" s="111">
        <v>2</v>
      </c>
      <c r="I9" s="111">
        <v>2</v>
      </c>
      <c r="J9" s="111">
        <v>2</v>
      </c>
      <c r="K9" s="112">
        <v>2</v>
      </c>
      <c r="L9" s="112">
        <v>2</v>
      </c>
      <c r="M9" s="112">
        <v>2</v>
      </c>
      <c r="N9" s="112">
        <v>2</v>
      </c>
      <c r="O9" s="112">
        <v>2</v>
      </c>
      <c r="P9" s="112">
        <v>2</v>
      </c>
      <c r="Q9" s="112">
        <v>2</v>
      </c>
      <c r="R9" s="112">
        <v>2</v>
      </c>
      <c r="S9" s="112">
        <v>2</v>
      </c>
      <c r="T9" s="112">
        <v>2</v>
      </c>
      <c r="U9" s="112">
        <v>1</v>
      </c>
      <c r="V9" s="112">
        <v>1</v>
      </c>
      <c r="W9" s="112">
        <v>2</v>
      </c>
      <c r="X9" s="112">
        <v>2</v>
      </c>
      <c r="Y9" s="112">
        <v>2</v>
      </c>
      <c r="Z9" s="111">
        <v>1</v>
      </c>
      <c r="AA9" s="111">
        <v>1</v>
      </c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11">
        <v>1</v>
      </c>
      <c r="E10" s="111">
        <v>2</v>
      </c>
      <c r="F10" s="111">
        <v>1</v>
      </c>
      <c r="G10" s="111">
        <v>2</v>
      </c>
      <c r="H10" s="111">
        <v>2</v>
      </c>
      <c r="I10" s="111">
        <v>1</v>
      </c>
      <c r="J10" s="111">
        <v>2</v>
      </c>
      <c r="K10" s="112">
        <v>1</v>
      </c>
      <c r="L10" s="112">
        <v>2</v>
      </c>
      <c r="M10" s="112">
        <v>1</v>
      </c>
      <c r="N10" s="112">
        <v>2</v>
      </c>
      <c r="O10" s="112">
        <v>1</v>
      </c>
      <c r="P10" s="112">
        <v>3</v>
      </c>
      <c r="Q10" s="112">
        <v>2</v>
      </c>
      <c r="R10" s="112">
        <v>2</v>
      </c>
      <c r="S10" s="112">
        <v>2</v>
      </c>
      <c r="T10" s="112">
        <v>3</v>
      </c>
      <c r="U10" s="112">
        <v>1</v>
      </c>
      <c r="V10" s="112">
        <v>1</v>
      </c>
      <c r="W10" s="112">
        <v>2</v>
      </c>
      <c r="X10" s="112">
        <v>1</v>
      </c>
      <c r="Y10" s="112">
        <v>2</v>
      </c>
      <c r="Z10" s="111">
        <v>2</v>
      </c>
      <c r="AA10" s="111">
        <v>2</v>
      </c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11">
        <v>1</v>
      </c>
      <c r="E11" s="111">
        <v>2</v>
      </c>
      <c r="F11" s="111">
        <v>1</v>
      </c>
      <c r="G11" s="111">
        <v>2</v>
      </c>
      <c r="H11" s="111">
        <v>2</v>
      </c>
      <c r="I11" s="111">
        <v>2</v>
      </c>
      <c r="J11" s="111">
        <v>2</v>
      </c>
      <c r="K11" s="112">
        <v>2</v>
      </c>
      <c r="L11" s="112">
        <v>2</v>
      </c>
      <c r="M11" s="112">
        <v>1</v>
      </c>
      <c r="N11" s="112">
        <v>2</v>
      </c>
      <c r="O11" s="112">
        <v>1</v>
      </c>
      <c r="P11" s="112">
        <v>2</v>
      </c>
      <c r="Q11" s="112">
        <v>2</v>
      </c>
      <c r="R11" s="112">
        <v>3</v>
      </c>
      <c r="S11" s="112">
        <v>2</v>
      </c>
      <c r="T11" s="112">
        <v>3</v>
      </c>
      <c r="U11" s="112">
        <v>1</v>
      </c>
      <c r="V11" s="112">
        <v>2</v>
      </c>
      <c r="W11" s="112">
        <v>3</v>
      </c>
      <c r="X11" s="112">
        <v>2</v>
      </c>
      <c r="Y11" s="112">
        <v>2</v>
      </c>
      <c r="Z11" s="111">
        <v>1</v>
      </c>
      <c r="AA11" s="111">
        <v>2</v>
      </c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11">
        <v>2</v>
      </c>
      <c r="E12" s="111">
        <v>1</v>
      </c>
      <c r="F12" s="111">
        <v>2</v>
      </c>
      <c r="G12" s="111">
        <v>2</v>
      </c>
      <c r="H12" s="111">
        <v>2</v>
      </c>
      <c r="I12" s="111">
        <v>2</v>
      </c>
      <c r="J12" s="111">
        <v>2</v>
      </c>
      <c r="K12" s="112">
        <v>2</v>
      </c>
      <c r="L12" s="112">
        <v>2</v>
      </c>
      <c r="M12" s="112">
        <v>2</v>
      </c>
      <c r="N12" s="112">
        <v>2</v>
      </c>
      <c r="O12" s="112">
        <v>2</v>
      </c>
      <c r="P12" s="112">
        <v>2</v>
      </c>
      <c r="Q12" s="112">
        <v>2</v>
      </c>
      <c r="R12" s="112">
        <v>2</v>
      </c>
      <c r="S12" s="112">
        <v>2</v>
      </c>
      <c r="T12" s="112">
        <v>1</v>
      </c>
      <c r="U12" s="112">
        <v>0</v>
      </c>
      <c r="V12" s="112">
        <v>2</v>
      </c>
      <c r="W12" s="112">
        <v>2</v>
      </c>
      <c r="X12" s="112">
        <v>2</v>
      </c>
      <c r="Y12" s="112">
        <v>1</v>
      </c>
      <c r="Z12" s="111">
        <v>2</v>
      </c>
      <c r="AA12" s="111">
        <v>2</v>
      </c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11">
        <v>2</v>
      </c>
      <c r="E13" s="111">
        <v>2</v>
      </c>
      <c r="F13" s="111">
        <v>1</v>
      </c>
      <c r="G13" s="111">
        <v>2</v>
      </c>
      <c r="H13" s="111">
        <v>1</v>
      </c>
      <c r="I13" s="111">
        <v>1</v>
      </c>
      <c r="J13" s="111">
        <v>2</v>
      </c>
      <c r="K13" s="112">
        <v>2</v>
      </c>
      <c r="L13" s="112">
        <v>2</v>
      </c>
      <c r="M13" s="112">
        <v>2</v>
      </c>
      <c r="N13" s="112">
        <v>2</v>
      </c>
      <c r="O13" s="112">
        <v>1</v>
      </c>
      <c r="P13" s="112">
        <v>2</v>
      </c>
      <c r="Q13" s="112">
        <v>2</v>
      </c>
      <c r="R13" s="112">
        <v>1</v>
      </c>
      <c r="S13" s="112">
        <v>2</v>
      </c>
      <c r="T13" s="112">
        <v>2</v>
      </c>
      <c r="U13" s="112">
        <v>1</v>
      </c>
      <c r="V13" s="112">
        <v>2</v>
      </c>
      <c r="W13" s="112">
        <v>2</v>
      </c>
      <c r="X13" s="112">
        <v>2</v>
      </c>
      <c r="Y13" s="112">
        <v>2</v>
      </c>
      <c r="Z13" s="111">
        <v>2</v>
      </c>
      <c r="AA13" s="111">
        <v>1</v>
      </c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11">
        <v>3</v>
      </c>
      <c r="E14" s="111">
        <v>2</v>
      </c>
      <c r="F14" s="111">
        <v>1</v>
      </c>
      <c r="G14" s="111">
        <v>2</v>
      </c>
      <c r="H14" s="111">
        <v>2</v>
      </c>
      <c r="I14" s="111">
        <v>1</v>
      </c>
      <c r="J14" s="111">
        <v>2</v>
      </c>
      <c r="K14" s="112">
        <v>1</v>
      </c>
      <c r="L14" s="112">
        <v>2</v>
      </c>
      <c r="M14" s="112">
        <v>2</v>
      </c>
      <c r="N14" s="112">
        <v>1</v>
      </c>
      <c r="O14" s="112">
        <v>2</v>
      </c>
      <c r="P14" s="112">
        <v>2</v>
      </c>
      <c r="Q14" s="112">
        <v>2</v>
      </c>
      <c r="R14" s="112">
        <v>2</v>
      </c>
      <c r="S14" s="112">
        <v>3</v>
      </c>
      <c r="T14" s="112">
        <v>2</v>
      </c>
      <c r="U14" s="112">
        <v>1</v>
      </c>
      <c r="V14" s="112">
        <v>2</v>
      </c>
      <c r="W14" s="112">
        <v>3</v>
      </c>
      <c r="X14" s="112">
        <v>2</v>
      </c>
      <c r="Y14" s="112">
        <v>2</v>
      </c>
      <c r="Z14" s="111">
        <v>2</v>
      </c>
      <c r="AA14" s="111">
        <v>2</v>
      </c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11">
        <v>2</v>
      </c>
      <c r="E15" s="111">
        <v>1</v>
      </c>
      <c r="F15" s="111">
        <v>0</v>
      </c>
      <c r="G15" s="111">
        <v>1</v>
      </c>
      <c r="H15" s="111">
        <v>0</v>
      </c>
      <c r="I15" s="111">
        <v>1</v>
      </c>
      <c r="J15" s="111">
        <v>1</v>
      </c>
      <c r="K15" s="112">
        <v>1</v>
      </c>
      <c r="L15" s="112">
        <v>1</v>
      </c>
      <c r="M15" s="112">
        <v>1</v>
      </c>
      <c r="N15" s="112">
        <v>2</v>
      </c>
      <c r="O15" s="112">
        <v>1</v>
      </c>
      <c r="P15" s="112">
        <v>1</v>
      </c>
      <c r="Q15" s="112">
        <v>0</v>
      </c>
      <c r="R15" s="112">
        <v>0</v>
      </c>
      <c r="S15" s="112">
        <v>2</v>
      </c>
      <c r="T15" s="112">
        <v>1</v>
      </c>
      <c r="U15" s="112">
        <v>1</v>
      </c>
      <c r="V15" s="112">
        <v>1</v>
      </c>
      <c r="W15" s="112">
        <v>2</v>
      </c>
      <c r="X15" s="112">
        <v>1</v>
      </c>
      <c r="Y15" s="112">
        <v>1</v>
      </c>
      <c r="Z15" s="111">
        <v>1</v>
      </c>
      <c r="AA15" s="111">
        <v>0</v>
      </c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17</v>
      </c>
      <c r="E16" s="19">
        <f t="shared" si="0"/>
        <v>18</v>
      </c>
      <c r="F16" s="19">
        <f t="shared" si="0"/>
        <v>11</v>
      </c>
      <c r="G16" s="19">
        <f t="shared" si="0"/>
        <v>20</v>
      </c>
      <c r="H16" s="19">
        <f t="shared" si="0"/>
        <v>15</v>
      </c>
      <c r="I16" s="19">
        <f t="shared" si="0"/>
        <v>15</v>
      </c>
      <c r="J16" s="19">
        <f t="shared" si="0"/>
        <v>18</v>
      </c>
      <c r="K16" s="19">
        <f t="shared" si="0"/>
        <v>15</v>
      </c>
      <c r="L16" s="19">
        <f t="shared" si="0"/>
        <v>19</v>
      </c>
      <c r="M16" s="19">
        <f t="shared" si="0"/>
        <v>15</v>
      </c>
      <c r="N16" s="19">
        <f t="shared" si="0"/>
        <v>19</v>
      </c>
      <c r="O16" s="19">
        <f t="shared" si="0"/>
        <v>14</v>
      </c>
      <c r="P16" s="19">
        <f t="shared" si="0"/>
        <v>18</v>
      </c>
      <c r="Q16" s="19">
        <f t="shared" si="0"/>
        <v>19</v>
      </c>
      <c r="R16" s="19">
        <f t="shared" si="0"/>
        <v>18</v>
      </c>
      <c r="S16" s="19">
        <f t="shared" si="0"/>
        <v>19</v>
      </c>
      <c r="T16" s="19">
        <f t="shared" si="0"/>
        <v>18</v>
      </c>
      <c r="U16" s="19">
        <f t="shared" si="0"/>
        <v>9</v>
      </c>
      <c r="V16" s="19">
        <f t="shared" si="0"/>
        <v>15</v>
      </c>
      <c r="W16" s="19">
        <f t="shared" si="0"/>
        <v>22</v>
      </c>
      <c r="X16" s="19">
        <f t="shared" si="0"/>
        <v>17</v>
      </c>
      <c r="Y16" s="19">
        <f t="shared" si="0"/>
        <v>15</v>
      </c>
      <c r="Z16" s="19">
        <f t="shared" si="0"/>
        <v>16</v>
      </c>
      <c r="AA16" s="19">
        <f t="shared" si="0"/>
        <v>12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12</v>
      </c>
      <c r="E17" s="22">
        <f t="shared" si="1"/>
        <v>7</v>
      </c>
      <c r="F17" s="22">
        <f t="shared" si="1"/>
        <v>23</v>
      </c>
      <c r="G17" s="22">
        <f t="shared" si="1"/>
        <v>2</v>
      </c>
      <c r="H17" s="22">
        <f t="shared" si="1"/>
        <v>15</v>
      </c>
      <c r="I17" s="22">
        <f t="shared" si="1"/>
        <v>15</v>
      </c>
      <c r="J17" s="22">
        <f t="shared" si="1"/>
        <v>7</v>
      </c>
      <c r="K17" s="22">
        <f t="shared" si="1"/>
        <v>15</v>
      </c>
      <c r="L17" s="22">
        <f t="shared" si="1"/>
        <v>3</v>
      </c>
      <c r="M17" s="22">
        <f t="shared" si="1"/>
        <v>15</v>
      </c>
      <c r="N17" s="22">
        <f t="shared" si="1"/>
        <v>3</v>
      </c>
      <c r="O17" s="22">
        <f t="shared" si="1"/>
        <v>21</v>
      </c>
      <c r="P17" s="22">
        <f t="shared" si="1"/>
        <v>7</v>
      </c>
      <c r="Q17" s="22">
        <f t="shared" si="1"/>
        <v>3</v>
      </c>
      <c r="R17" s="22">
        <f t="shared" si="1"/>
        <v>7</v>
      </c>
      <c r="S17" s="22">
        <f t="shared" si="1"/>
        <v>3</v>
      </c>
      <c r="T17" s="22">
        <f t="shared" si="1"/>
        <v>7</v>
      </c>
      <c r="U17" s="22">
        <f t="shared" si="1"/>
        <v>24</v>
      </c>
      <c r="V17" s="22">
        <f t="shared" si="1"/>
        <v>15</v>
      </c>
      <c r="W17" s="22">
        <f t="shared" si="1"/>
        <v>1</v>
      </c>
      <c r="X17" s="22">
        <f t="shared" si="1"/>
        <v>12</v>
      </c>
      <c r="Y17" s="22">
        <f t="shared" si="1"/>
        <v>15</v>
      </c>
      <c r="Z17" s="22">
        <f t="shared" si="1"/>
        <v>14</v>
      </c>
      <c r="AA17" s="22">
        <f t="shared" si="1"/>
        <v>22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11">
        <v>1</v>
      </c>
      <c r="E20" s="111">
        <v>1</v>
      </c>
      <c r="F20" s="111">
        <v>0</v>
      </c>
      <c r="G20" s="111">
        <v>1</v>
      </c>
      <c r="H20" s="111">
        <v>1</v>
      </c>
      <c r="I20" s="111">
        <v>2</v>
      </c>
      <c r="J20" s="111">
        <v>2</v>
      </c>
      <c r="K20" s="111">
        <v>1</v>
      </c>
      <c r="L20" s="111">
        <v>2</v>
      </c>
      <c r="M20" s="111">
        <v>1</v>
      </c>
      <c r="N20" s="111">
        <v>2</v>
      </c>
      <c r="O20" s="111">
        <v>0</v>
      </c>
      <c r="P20" s="111">
        <v>0</v>
      </c>
      <c r="Q20" s="111">
        <v>2</v>
      </c>
      <c r="R20" s="111">
        <v>0</v>
      </c>
      <c r="S20" s="111">
        <v>1</v>
      </c>
      <c r="T20" s="111">
        <v>0</v>
      </c>
      <c r="U20" s="111">
        <v>0</v>
      </c>
      <c r="V20" s="111">
        <v>1</v>
      </c>
      <c r="W20" s="111">
        <v>2</v>
      </c>
      <c r="X20" s="111">
        <v>2</v>
      </c>
      <c r="Y20" s="111">
        <v>0</v>
      </c>
      <c r="Z20" s="111">
        <v>0</v>
      </c>
      <c r="AA20" s="111">
        <v>0</v>
      </c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11">
        <v>2</v>
      </c>
      <c r="E21" s="111">
        <v>2</v>
      </c>
      <c r="F21" s="111">
        <v>1</v>
      </c>
      <c r="G21" s="111">
        <v>2</v>
      </c>
      <c r="H21" s="111">
        <v>3</v>
      </c>
      <c r="I21" s="111">
        <v>3</v>
      </c>
      <c r="J21" s="111">
        <v>3</v>
      </c>
      <c r="K21" s="111">
        <v>2</v>
      </c>
      <c r="L21" s="111">
        <v>2</v>
      </c>
      <c r="M21" s="111">
        <v>2</v>
      </c>
      <c r="N21" s="111">
        <v>3</v>
      </c>
      <c r="O21" s="111">
        <v>2</v>
      </c>
      <c r="P21" s="111">
        <v>2</v>
      </c>
      <c r="Q21" s="111">
        <v>1</v>
      </c>
      <c r="R21" s="111">
        <v>2</v>
      </c>
      <c r="S21" s="111">
        <v>1</v>
      </c>
      <c r="T21" s="111">
        <v>2</v>
      </c>
      <c r="U21" s="111">
        <v>2</v>
      </c>
      <c r="V21" s="111">
        <v>2</v>
      </c>
      <c r="W21" s="111">
        <v>2</v>
      </c>
      <c r="X21" s="111">
        <v>2</v>
      </c>
      <c r="Y21" s="111">
        <v>3</v>
      </c>
      <c r="Z21" s="111">
        <v>2</v>
      </c>
      <c r="AA21" s="111">
        <v>2</v>
      </c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11">
        <v>2</v>
      </c>
      <c r="E22" s="111">
        <v>2</v>
      </c>
      <c r="F22" s="111">
        <v>1</v>
      </c>
      <c r="G22" s="111">
        <v>2</v>
      </c>
      <c r="H22" s="111">
        <v>2</v>
      </c>
      <c r="I22" s="111">
        <v>2</v>
      </c>
      <c r="J22" s="111">
        <v>2</v>
      </c>
      <c r="K22" s="111">
        <v>3</v>
      </c>
      <c r="L22" s="111">
        <v>3</v>
      </c>
      <c r="M22" s="111">
        <v>2</v>
      </c>
      <c r="N22" s="111">
        <v>3</v>
      </c>
      <c r="O22" s="111">
        <v>3</v>
      </c>
      <c r="P22" s="111">
        <v>1</v>
      </c>
      <c r="Q22" s="111">
        <v>2</v>
      </c>
      <c r="R22" s="111">
        <v>2</v>
      </c>
      <c r="S22" s="111">
        <v>1</v>
      </c>
      <c r="T22" s="111">
        <v>1</v>
      </c>
      <c r="U22" s="111">
        <v>0</v>
      </c>
      <c r="V22" s="111">
        <v>2</v>
      </c>
      <c r="W22" s="111">
        <v>2</v>
      </c>
      <c r="X22" s="111">
        <v>3</v>
      </c>
      <c r="Y22" s="111">
        <v>2</v>
      </c>
      <c r="Z22" s="111">
        <v>2</v>
      </c>
      <c r="AA22" s="111">
        <v>2</v>
      </c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11">
        <v>1</v>
      </c>
      <c r="E23" s="111">
        <v>0</v>
      </c>
      <c r="F23" s="111">
        <v>1</v>
      </c>
      <c r="G23" s="111">
        <v>1</v>
      </c>
      <c r="H23" s="111">
        <v>1</v>
      </c>
      <c r="I23" s="111">
        <v>2</v>
      </c>
      <c r="J23" s="111">
        <v>2</v>
      </c>
      <c r="K23" s="111">
        <v>2</v>
      </c>
      <c r="L23" s="111">
        <v>1</v>
      </c>
      <c r="M23" s="111">
        <v>1</v>
      </c>
      <c r="N23" s="111">
        <v>1</v>
      </c>
      <c r="O23" s="111">
        <v>2</v>
      </c>
      <c r="P23" s="111">
        <v>2</v>
      </c>
      <c r="Q23" s="111">
        <v>1</v>
      </c>
      <c r="R23" s="111">
        <v>1</v>
      </c>
      <c r="S23" s="111">
        <v>1</v>
      </c>
      <c r="T23" s="111">
        <v>2</v>
      </c>
      <c r="U23" s="111">
        <v>0</v>
      </c>
      <c r="V23" s="111">
        <v>1</v>
      </c>
      <c r="W23" s="111">
        <v>2</v>
      </c>
      <c r="X23" s="111">
        <v>1</v>
      </c>
      <c r="Y23" s="111">
        <v>2</v>
      </c>
      <c r="Z23" s="111">
        <v>2</v>
      </c>
      <c r="AA23" s="111">
        <v>1</v>
      </c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11">
        <v>2</v>
      </c>
      <c r="E24" s="111">
        <v>2</v>
      </c>
      <c r="F24" s="111">
        <v>1</v>
      </c>
      <c r="G24" s="111">
        <v>2</v>
      </c>
      <c r="H24" s="111">
        <v>2</v>
      </c>
      <c r="I24" s="111">
        <v>2</v>
      </c>
      <c r="J24" s="111">
        <v>3</v>
      </c>
      <c r="K24" s="111">
        <v>3</v>
      </c>
      <c r="L24" s="111">
        <v>3</v>
      </c>
      <c r="M24" s="111">
        <v>2</v>
      </c>
      <c r="N24" s="111">
        <v>2</v>
      </c>
      <c r="O24" s="111">
        <v>2</v>
      </c>
      <c r="P24" s="111">
        <v>2</v>
      </c>
      <c r="Q24" s="111">
        <v>1</v>
      </c>
      <c r="R24" s="111">
        <v>3</v>
      </c>
      <c r="S24" s="111">
        <v>2</v>
      </c>
      <c r="T24" s="111">
        <v>2</v>
      </c>
      <c r="U24" s="111">
        <v>1</v>
      </c>
      <c r="V24" s="111">
        <v>2</v>
      </c>
      <c r="W24" s="111">
        <v>3</v>
      </c>
      <c r="X24" s="111">
        <v>3</v>
      </c>
      <c r="Y24" s="111">
        <v>3</v>
      </c>
      <c r="Z24" s="111">
        <v>2</v>
      </c>
      <c r="AA24" s="111">
        <v>2</v>
      </c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11">
        <v>2</v>
      </c>
      <c r="E25" s="111">
        <v>2</v>
      </c>
      <c r="F25" s="111">
        <v>1</v>
      </c>
      <c r="G25" s="111">
        <v>3</v>
      </c>
      <c r="H25" s="111">
        <v>2</v>
      </c>
      <c r="I25" s="111">
        <v>3</v>
      </c>
      <c r="J25" s="111">
        <v>3</v>
      </c>
      <c r="K25" s="111">
        <v>3</v>
      </c>
      <c r="L25" s="111">
        <v>2</v>
      </c>
      <c r="M25" s="111">
        <v>2</v>
      </c>
      <c r="N25" s="111">
        <v>3</v>
      </c>
      <c r="O25" s="111">
        <v>1</v>
      </c>
      <c r="P25" s="111">
        <v>2</v>
      </c>
      <c r="Q25" s="111">
        <v>2</v>
      </c>
      <c r="R25" s="111">
        <v>2</v>
      </c>
      <c r="S25" s="111">
        <v>2</v>
      </c>
      <c r="T25" s="111">
        <v>2</v>
      </c>
      <c r="U25" s="111">
        <v>1</v>
      </c>
      <c r="V25" s="111">
        <v>3</v>
      </c>
      <c r="W25" s="111">
        <v>3</v>
      </c>
      <c r="X25" s="111">
        <v>2</v>
      </c>
      <c r="Y25" s="111">
        <v>3</v>
      </c>
      <c r="Z25" s="111">
        <v>2</v>
      </c>
      <c r="AA25" s="111">
        <v>2</v>
      </c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11">
        <v>0</v>
      </c>
      <c r="E26" s="111">
        <v>1</v>
      </c>
      <c r="F26" s="111">
        <v>2</v>
      </c>
      <c r="G26" s="111">
        <v>1</v>
      </c>
      <c r="H26" s="111">
        <v>1</v>
      </c>
      <c r="I26" s="111">
        <v>2</v>
      </c>
      <c r="J26" s="111">
        <v>3</v>
      </c>
      <c r="K26" s="111">
        <v>2</v>
      </c>
      <c r="L26" s="111">
        <v>0</v>
      </c>
      <c r="M26" s="111">
        <v>0</v>
      </c>
      <c r="N26" s="111">
        <v>3</v>
      </c>
      <c r="O26" s="111">
        <v>2</v>
      </c>
      <c r="P26" s="111">
        <v>2</v>
      </c>
      <c r="Q26" s="111">
        <v>1</v>
      </c>
      <c r="R26" s="111">
        <v>2</v>
      </c>
      <c r="S26" s="111">
        <v>2</v>
      </c>
      <c r="T26" s="111">
        <v>2</v>
      </c>
      <c r="U26" s="111">
        <v>1</v>
      </c>
      <c r="V26" s="111">
        <v>3</v>
      </c>
      <c r="W26" s="111">
        <v>3</v>
      </c>
      <c r="X26" s="111">
        <v>3</v>
      </c>
      <c r="Y26" s="111">
        <v>3</v>
      </c>
      <c r="Z26" s="111">
        <v>3</v>
      </c>
      <c r="AA26" s="111">
        <v>2</v>
      </c>
      <c r="AB26" s="15"/>
      <c r="AC26" s="15"/>
      <c r="AD26" s="15"/>
      <c r="AE26" s="15"/>
      <c r="AF26" s="15"/>
      <c r="AG26" s="15"/>
      <c r="AH26" s="4"/>
      <c r="AI26" s="4"/>
    </row>
    <row r="27" spans="1:35" ht="16.5" customHeight="1">
      <c r="A27" s="12">
        <v>8</v>
      </c>
      <c r="B27" s="24" t="s">
        <v>56</v>
      </c>
      <c r="C27" s="14">
        <v>3</v>
      </c>
      <c r="D27" s="111">
        <v>2</v>
      </c>
      <c r="E27" s="111">
        <v>2</v>
      </c>
      <c r="F27" s="111">
        <v>2</v>
      </c>
      <c r="G27" s="111">
        <v>2</v>
      </c>
      <c r="H27" s="111">
        <v>2</v>
      </c>
      <c r="I27" s="111">
        <v>3</v>
      </c>
      <c r="J27" s="111">
        <v>3</v>
      </c>
      <c r="K27" s="111">
        <v>3</v>
      </c>
      <c r="L27" s="111">
        <v>3</v>
      </c>
      <c r="M27" s="111">
        <v>2</v>
      </c>
      <c r="N27" s="111">
        <v>3</v>
      </c>
      <c r="O27" s="111">
        <v>1</v>
      </c>
      <c r="P27" s="111">
        <v>3</v>
      </c>
      <c r="Q27" s="111">
        <v>1</v>
      </c>
      <c r="R27" s="111">
        <v>1</v>
      </c>
      <c r="S27" s="111">
        <v>1</v>
      </c>
      <c r="T27" s="111">
        <v>3</v>
      </c>
      <c r="U27" s="111">
        <v>3</v>
      </c>
      <c r="V27" s="111">
        <v>3</v>
      </c>
      <c r="W27" s="111">
        <v>3</v>
      </c>
      <c r="X27" s="111">
        <v>3</v>
      </c>
      <c r="Y27" s="111">
        <v>3</v>
      </c>
      <c r="Z27" s="111">
        <v>2</v>
      </c>
      <c r="AA27" s="111">
        <v>2</v>
      </c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11">
        <v>2</v>
      </c>
      <c r="E28" s="111">
        <v>2</v>
      </c>
      <c r="F28" s="111">
        <v>1</v>
      </c>
      <c r="G28" s="111">
        <v>2</v>
      </c>
      <c r="H28" s="111">
        <v>2</v>
      </c>
      <c r="I28" s="111">
        <v>2</v>
      </c>
      <c r="J28" s="111">
        <v>2</v>
      </c>
      <c r="K28" s="111">
        <v>2</v>
      </c>
      <c r="L28" s="111">
        <v>2</v>
      </c>
      <c r="M28" s="111">
        <v>2</v>
      </c>
      <c r="N28" s="111">
        <v>2</v>
      </c>
      <c r="O28" s="111">
        <v>1</v>
      </c>
      <c r="P28" s="111">
        <v>2</v>
      </c>
      <c r="Q28" s="111">
        <v>2</v>
      </c>
      <c r="R28" s="111">
        <v>2</v>
      </c>
      <c r="S28" s="111">
        <v>1</v>
      </c>
      <c r="T28" s="111">
        <v>3</v>
      </c>
      <c r="U28" s="111">
        <v>2</v>
      </c>
      <c r="V28" s="111">
        <v>2</v>
      </c>
      <c r="W28" s="111">
        <v>3</v>
      </c>
      <c r="X28" s="111">
        <v>2</v>
      </c>
      <c r="Y28" s="111">
        <v>2</v>
      </c>
      <c r="Z28" s="111">
        <v>2</v>
      </c>
      <c r="AA28" s="111">
        <v>2</v>
      </c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11">
        <v>3</v>
      </c>
      <c r="E29" s="111">
        <v>3</v>
      </c>
      <c r="F29" s="111">
        <v>3</v>
      </c>
      <c r="G29" s="111">
        <v>3</v>
      </c>
      <c r="H29" s="111">
        <v>0</v>
      </c>
      <c r="I29" s="111">
        <v>3</v>
      </c>
      <c r="J29" s="111">
        <v>3</v>
      </c>
      <c r="K29" s="111">
        <v>3</v>
      </c>
      <c r="L29" s="111">
        <v>3</v>
      </c>
      <c r="M29" s="111">
        <v>3</v>
      </c>
      <c r="N29" s="111">
        <v>3</v>
      </c>
      <c r="O29" s="111">
        <v>3</v>
      </c>
      <c r="P29" s="111">
        <v>2</v>
      </c>
      <c r="Q29" s="111">
        <v>2</v>
      </c>
      <c r="R29" s="111">
        <v>2</v>
      </c>
      <c r="S29" s="111">
        <v>1</v>
      </c>
      <c r="T29" s="111">
        <v>2</v>
      </c>
      <c r="U29" s="111">
        <v>2</v>
      </c>
      <c r="V29" s="111">
        <v>3</v>
      </c>
      <c r="W29" s="111">
        <v>3</v>
      </c>
      <c r="X29" s="111">
        <v>3</v>
      </c>
      <c r="Y29" s="111">
        <v>3</v>
      </c>
      <c r="Z29" s="111">
        <v>3</v>
      </c>
      <c r="AA29" s="111">
        <v>3</v>
      </c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11">
        <v>2</v>
      </c>
      <c r="E30" s="111">
        <v>2</v>
      </c>
      <c r="F30" s="111">
        <v>2</v>
      </c>
      <c r="G30" s="111">
        <v>2</v>
      </c>
      <c r="H30" s="111">
        <v>2</v>
      </c>
      <c r="I30" s="111">
        <v>2</v>
      </c>
      <c r="J30" s="111">
        <v>3</v>
      </c>
      <c r="K30" s="111">
        <v>2</v>
      </c>
      <c r="L30" s="111">
        <v>3</v>
      </c>
      <c r="M30" s="111">
        <v>1</v>
      </c>
      <c r="N30" s="111">
        <v>2</v>
      </c>
      <c r="O30" s="111">
        <v>2</v>
      </c>
      <c r="P30" s="111">
        <v>2</v>
      </c>
      <c r="Q30" s="111">
        <v>1</v>
      </c>
      <c r="R30" s="111">
        <v>2</v>
      </c>
      <c r="S30" s="111">
        <v>2</v>
      </c>
      <c r="T30" s="111">
        <v>2</v>
      </c>
      <c r="U30" s="111">
        <v>2</v>
      </c>
      <c r="V30" s="111">
        <v>2</v>
      </c>
      <c r="W30" s="111">
        <v>3</v>
      </c>
      <c r="X30" s="111">
        <v>2</v>
      </c>
      <c r="Y30" s="111">
        <v>2</v>
      </c>
      <c r="Z30" s="111">
        <v>2</v>
      </c>
      <c r="AA30" s="111">
        <v>2</v>
      </c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11">
        <v>0</v>
      </c>
      <c r="E31" s="111">
        <v>0</v>
      </c>
      <c r="F31" s="111">
        <v>0</v>
      </c>
      <c r="G31" s="111">
        <v>0</v>
      </c>
      <c r="H31" s="111">
        <v>0</v>
      </c>
      <c r="I31" s="111">
        <v>0</v>
      </c>
      <c r="J31" s="111">
        <v>0</v>
      </c>
      <c r="K31" s="111">
        <v>0</v>
      </c>
      <c r="L31" s="111">
        <v>0</v>
      </c>
      <c r="M31" s="111">
        <v>0</v>
      </c>
      <c r="N31" s="111">
        <v>0</v>
      </c>
      <c r="O31" s="111">
        <v>0</v>
      </c>
      <c r="P31" s="111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3</v>
      </c>
      <c r="Z31" s="111">
        <v>0</v>
      </c>
      <c r="AA31" s="111">
        <v>0</v>
      </c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19</v>
      </c>
      <c r="E32" s="27">
        <f t="shared" si="2"/>
        <v>19</v>
      </c>
      <c r="F32" s="27">
        <f t="shared" si="2"/>
        <v>15</v>
      </c>
      <c r="G32" s="27">
        <f t="shared" si="2"/>
        <v>21</v>
      </c>
      <c r="H32" s="27">
        <f t="shared" si="2"/>
        <v>18</v>
      </c>
      <c r="I32" s="27">
        <f t="shared" si="2"/>
        <v>26</v>
      </c>
      <c r="J32" s="27">
        <f t="shared" si="2"/>
        <v>29</v>
      </c>
      <c r="K32" s="27">
        <f t="shared" si="2"/>
        <v>26</v>
      </c>
      <c r="L32" s="27">
        <f t="shared" si="2"/>
        <v>24</v>
      </c>
      <c r="M32" s="27">
        <f t="shared" si="2"/>
        <v>18</v>
      </c>
      <c r="N32" s="27">
        <f t="shared" si="2"/>
        <v>27</v>
      </c>
      <c r="O32" s="27">
        <f t="shared" si="2"/>
        <v>19</v>
      </c>
      <c r="P32" s="27">
        <f t="shared" si="2"/>
        <v>20</v>
      </c>
      <c r="Q32" s="27">
        <f t="shared" si="2"/>
        <v>16</v>
      </c>
      <c r="R32" s="27">
        <f t="shared" si="2"/>
        <v>19</v>
      </c>
      <c r="S32" s="27">
        <f t="shared" si="2"/>
        <v>15</v>
      </c>
      <c r="T32" s="27">
        <f t="shared" si="2"/>
        <v>21</v>
      </c>
      <c r="U32" s="27">
        <f t="shared" si="2"/>
        <v>14</v>
      </c>
      <c r="V32" s="27">
        <f t="shared" si="2"/>
        <v>24</v>
      </c>
      <c r="W32" s="27">
        <f t="shared" si="2"/>
        <v>29</v>
      </c>
      <c r="X32" s="27">
        <f t="shared" si="2"/>
        <v>26</v>
      </c>
      <c r="Y32" s="27">
        <f t="shared" si="2"/>
        <v>29</v>
      </c>
      <c r="Z32" s="27">
        <f t="shared" si="2"/>
        <v>22</v>
      </c>
      <c r="AA32" s="27">
        <f t="shared" si="2"/>
        <v>20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15</v>
      </c>
      <c r="E33" s="21">
        <f t="shared" si="3"/>
        <v>15</v>
      </c>
      <c r="F33" s="21">
        <f t="shared" si="3"/>
        <v>22</v>
      </c>
      <c r="G33" s="21">
        <f t="shared" si="3"/>
        <v>11</v>
      </c>
      <c r="H33" s="21">
        <f t="shared" si="3"/>
        <v>19</v>
      </c>
      <c r="I33" s="21">
        <f t="shared" si="3"/>
        <v>5</v>
      </c>
      <c r="J33" s="21">
        <f t="shared" si="3"/>
        <v>1</v>
      </c>
      <c r="K33" s="21">
        <f t="shared" si="3"/>
        <v>5</v>
      </c>
      <c r="L33" s="21">
        <f t="shared" si="3"/>
        <v>8</v>
      </c>
      <c r="M33" s="21">
        <f t="shared" si="3"/>
        <v>19</v>
      </c>
      <c r="N33" s="21">
        <f t="shared" si="3"/>
        <v>4</v>
      </c>
      <c r="O33" s="21">
        <f t="shared" si="3"/>
        <v>15</v>
      </c>
      <c r="P33" s="21">
        <f t="shared" si="3"/>
        <v>13</v>
      </c>
      <c r="Q33" s="21">
        <f t="shared" si="3"/>
        <v>21</v>
      </c>
      <c r="R33" s="21">
        <f t="shared" si="3"/>
        <v>15</v>
      </c>
      <c r="S33" s="21">
        <f t="shared" si="3"/>
        <v>22</v>
      </c>
      <c r="T33" s="21">
        <f t="shared" si="3"/>
        <v>11</v>
      </c>
      <c r="U33" s="21">
        <f t="shared" si="3"/>
        <v>24</v>
      </c>
      <c r="V33" s="21">
        <f t="shared" si="3"/>
        <v>8</v>
      </c>
      <c r="W33" s="21">
        <f t="shared" si="3"/>
        <v>1</v>
      </c>
      <c r="X33" s="21">
        <f t="shared" si="3"/>
        <v>5</v>
      </c>
      <c r="Y33" s="21">
        <f t="shared" si="3"/>
        <v>1</v>
      </c>
      <c r="Z33" s="21">
        <f t="shared" si="3"/>
        <v>10</v>
      </c>
      <c r="AA33" s="21">
        <f t="shared" si="3"/>
        <v>13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49.5" customHeight="1">
      <c r="A37" s="12">
        <v>1</v>
      </c>
      <c r="B37" s="104" t="s">
        <v>143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48.75" customHeight="1">
      <c r="A38" s="12">
        <v>2</v>
      </c>
      <c r="B38" s="104" t="s">
        <v>144</v>
      </c>
      <c r="C38" s="7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145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30</v>
      </c>
      <c r="E41" s="35">
        <f t="shared" si="5"/>
        <v>11</v>
      </c>
      <c r="F41" s="35">
        <f t="shared" si="5"/>
        <v>11</v>
      </c>
      <c r="G41" s="35">
        <f t="shared" si="5"/>
        <v>27</v>
      </c>
      <c r="H41" s="35">
        <f t="shared" si="5"/>
        <v>26</v>
      </c>
      <c r="I41" s="35">
        <f t="shared" si="5"/>
        <v>2</v>
      </c>
      <c r="J41" s="35">
        <f t="shared" si="5"/>
        <v>17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10</v>
      </c>
      <c r="W41" s="35">
        <f t="shared" si="5"/>
        <v>5</v>
      </c>
      <c r="X41" s="35">
        <f t="shared" si="5"/>
        <v>20</v>
      </c>
      <c r="Y41" s="35">
        <f t="shared" si="5"/>
        <v>2</v>
      </c>
      <c r="Z41" s="35">
        <f t="shared" si="5"/>
        <v>14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9.25" customHeight="1">
      <c r="A43" s="12">
        <v>1</v>
      </c>
      <c r="B43" s="104" t="s">
        <v>146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29.25" customHeight="1">
      <c r="A44" s="12">
        <v>2</v>
      </c>
      <c r="B44" s="104" t="s">
        <v>147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48.75" customHeight="1">
      <c r="A45" s="12">
        <v>3</v>
      </c>
      <c r="B45" s="104" t="s">
        <v>148</v>
      </c>
      <c r="C45" s="7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4"/>
      <c r="AI45" s="4"/>
    </row>
    <row r="46" spans="1:35" ht="48.75" customHeight="1">
      <c r="A46" s="12">
        <v>4</v>
      </c>
      <c r="B46" s="104" t="s">
        <v>149</v>
      </c>
      <c r="C46" s="7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15</v>
      </c>
      <c r="E47" s="37">
        <f t="shared" si="6"/>
        <v>17</v>
      </c>
      <c r="F47" s="37">
        <f t="shared" si="6"/>
        <v>13</v>
      </c>
      <c r="G47" s="37">
        <f t="shared" si="6"/>
        <v>9</v>
      </c>
      <c r="H47" s="37">
        <f t="shared" si="6"/>
        <v>13</v>
      </c>
      <c r="I47" s="37">
        <f t="shared" si="6"/>
        <v>13</v>
      </c>
      <c r="J47" s="37">
        <f t="shared" si="6"/>
        <v>11</v>
      </c>
      <c r="K47" s="37">
        <f t="shared" si="6"/>
        <v>15</v>
      </c>
      <c r="L47" s="37">
        <f t="shared" si="6"/>
        <v>11</v>
      </c>
      <c r="M47" s="37">
        <f t="shared" si="6"/>
        <v>13</v>
      </c>
      <c r="N47" s="37">
        <f t="shared" si="6"/>
        <v>15</v>
      </c>
      <c r="O47" s="37">
        <f t="shared" si="6"/>
        <v>11</v>
      </c>
      <c r="P47" s="37">
        <f t="shared" si="6"/>
        <v>19</v>
      </c>
      <c r="Q47" s="37">
        <f t="shared" si="6"/>
        <v>13</v>
      </c>
      <c r="R47" s="37">
        <f t="shared" si="6"/>
        <v>13</v>
      </c>
      <c r="S47" s="37">
        <f t="shared" si="6"/>
        <v>11</v>
      </c>
      <c r="T47" s="37">
        <f t="shared" si="6"/>
        <v>15</v>
      </c>
      <c r="U47" s="37">
        <f t="shared" si="6"/>
        <v>7</v>
      </c>
      <c r="V47" s="37">
        <f t="shared" si="6"/>
        <v>15</v>
      </c>
      <c r="W47" s="37">
        <f t="shared" si="6"/>
        <v>11</v>
      </c>
      <c r="X47" s="37">
        <f t="shared" si="6"/>
        <v>11</v>
      </c>
      <c r="Y47" s="37">
        <f t="shared" si="6"/>
        <v>13</v>
      </c>
      <c r="Z47" s="37">
        <f t="shared" si="6"/>
        <v>13</v>
      </c>
      <c r="AA47" s="37">
        <f t="shared" si="6"/>
        <v>10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3" customHeight="1">
      <c r="A50" s="12">
        <v>1</v>
      </c>
      <c r="B50" s="93" t="s">
        <v>150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4" customHeight="1">
      <c r="A51" s="12">
        <v>2</v>
      </c>
      <c r="B51" s="96" t="s">
        <v>151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3.75" customHeight="1">
      <c r="A52" s="12">
        <v>3</v>
      </c>
      <c r="B52" s="93" t="s">
        <v>152</v>
      </c>
      <c r="C52" s="7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4"/>
      <c r="AI52" s="4"/>
    </row>
    <row r="53" spans="1:35" ht="22.5" customHeight="1">
      <c r="A53" s="31">
        <v>4</v>
      </c>
      <c r="B53" s="94" t="s">
        <v>153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4" customHeight="1">
      <c r="A54" s="31" t="s">
        <v>3</v>
      </c>
      <c r="B54" s="93" t="s">
        <v>154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4.75" customHeight="1">
      <c r="A55" s="12">
        <v>5</v>
      </c>
      <c r="B55" s="93" t="s">
        <v>156</v>
      </c>
      <c r="C55" s="7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10</v>
      </c>
      <c r="E56" s="37">
        <f t="shared" si="7"/>
        <v>10</v>
      </c>
      <c r="F56" s="37">
        <f t="shared" si="7"/>
        <v>30</v>
      </c>
      <c r="G56" s="37">
        <f t="shared" si="7"/>
        <v>30</v>
      </c>
      <c r="H56" s="37">
        <f t="shared" si="7"/>
        <v>21</v>
      </c>
      <c r="I56" s="37">
        <f t="shared" si="7"/>
        <v>30</v>
      </c>
      <c r="J56" s="37">
        <f t="shared" si="7"/>
        <v>30</v>
      </c>
      <c r="K56" s="37">
        <f t="shared" si="7"/>
        <v>30</v>
      </c>
      <c r="L56" s="37">
        <f t="shared" si="7"/>
        <v>30</v>
      </c>
      <c r="M56" s="37">
        <f t="shared" si="7"/>
        <v>30</v>
      </c>
      <c r="N56" s="37">
        <f t="shared" si="7"/>
        <v>21</v>
      </c>
      <c r="O56" s="37">
        <f t="shared" si="7"/>
        <v>30</v>
      </c>
      <c r="P56" s="37">
        <f t="shared" si="7"/>
        <v>15</v>
      </c>
      <c r="Q56" s="37">
        <f t="shared" si="7"/>
        <v>30</v>
      </c>
      <c r="R56" s="37">
        <f t="shared" si="7"/>
        <v>10</v>
      </c>
      <c r="S56" s="37">
        <f t="shared" si="7"/>
        <v>5</v>
      </c>
      <c r="T56" s="37">
        <f t="shared" si="7"/>
        <v>15</v>
      </c>
      <c r="U56" s="37">
        <f t="shared" si="7"/>
        <v>10</v>
      </c>
      <c r="V56" s="37">
        <f t="shared" si="7"/>
        <v>30</v>
      </c>
      <c r="W56" s="37">
        <f t="shared" si="7"/>
        <v>30</v>
      </c>
      <c r="X56" s="37">
        <f t="shared" si="7"/>
        <v>30</v>
      </c>
      <c r="Y56" s="37">
        <f t="shared" si="7"/>
        <v>10</v>
      </c>
      <c r="Z56" s="37">
        <f t="shared" si="7"/>
        <v>25</v>
      </c>
      <c r="AA56" s="37">
        <f t="shared" si="7"/>
        <v>21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0</v>
      </c>
      <c r="E57" s="37">
        <f t="shared" si="8"/>
        <v>6</v>
      </c>
      <c r="F57" s="37">
        <f t="shared" si="8"/>
        <v>6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14</v>
      </c>
      <c r="K57" s="37">
        <f t="shared" si="8"/>
        <v>21</v>
      </c>
      <c r="L57" s="37">
        <f t="shared" si="8"/>
        <v>20</v>
      </c>
      <c r="M57" s="37">
        <f t="shared" si="8"/>
        <v>17</v>
      </c>
      <c r="N57" s="37">
        <f t="shared" si="8"/>
        <v>3</v>
      </c>
      <c r="O57" s="37">
        <f t="shared" si="8"/>
        <v>16</v>
      </c>
      <c r="P57" s="37">
        <f t="shared" si="8"/>
        <v>6</v>
      </c>
      <c r="Q57" s="37">
        <f t="shared" si="8"/>
        <v>14</v>
      </c>
      <c r="R57" s="37">
        <f t="shared" si="8"/>
        <v>11</v>
      </c>
      <c r="S57" s="37">
        <f t="shared" si="8"/>
        <v>6</v>
      </c>
      <c r="T57" s="37">
        <f t="shared" si="8"/>
        <v>13</v>
      </c>
      <c r="U57" s="37">
        <f t="shared" si="8"/>
        <v>6</v>
      </c>
      <c r="V57" s="37">
        <f t="shared" si="8"/>
        <v>5</v>
      </c>
      <c r="W57" s="37">
        <f t="shared" si="8"/>
        <v>3</v>
      </c>
      <c r="X57" s="37">
        <f t="shared" si="8"/>
        <v>18</v>
      </c>
      <c r="Y57" s="37">
        <f t="shared" si="8"/>
        <v>1</v>
      </c>
      <c r="Z57" s="37">
        <f t="shared" si="8"/>
        <v>12</v>
      </c>
      <c r="AA57" s="37">
        <f t="shared" si="8"/>
        <v>18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23</v>
      </c>
      <c r="H58" s="37">
        <f t="shared" si="9"/>
        <v>8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8</v>
      </c>
      <c r="N58" s="37">
        <f t="shared" si="9"/>
        <v>3</v>
      </c>
      <c r="O58" s="37">
        <f t="shared" si="9"/>
        <v>16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16</v>
      </c>
      <c r="X58" s="37">
        <f t="shared" si="9"/>
        <v>16</v>
      </c>
      <c r="Y58" s="37">
        <f t="shared" si="9"/>
        <v>8</v>
      </c>
      <c r="Z58" s="37">
        <f t="shared" si="9"/>
        <v>8</v>
      </c>
      <c r="AA58" s="37">
        <f t="shared" si="9"/>
        <v>22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19</v>
      </c>
      <c r="E59" s="37">
        <f t="shared" si="10"/>
        <v>19</v>
      </c>
      <c r="F59" s="37">
        <f t="shared" si="10"/>
        <v>1</v>
      </c>
      <c r="G59" s="37">
        <f t="shared" si="10"/>
        <v>1</v>
      </c>
      <c r="H59" s="37">
        <f t="shared" si="10"/>
        <v>14</v>
      </c>
      <c r="I59" s="37">
        <f t="shared" si="10"/>
        <v>1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1</v>
      </c>
      <c r="P59" s="37">
        <f t="shared" si="10"/>
        <v>17</v>
      </c>
      <c r="Q59" s="37">
        <f t="shared" si="10"/>
        <v>1</v>
      </c>
      <c r="R59" s="37">
        <f t="shared" si="10"/>
        <v>19</v>
      </c>
      <c r="S59" s="37">
        <f t="shared" si="10"/>
        <v>24</v>
      </c>
      <c r="T59" s="37">
        <f t="shared" si="10"/>
        <v>17</v>
      </c>
      <c r="U59" s="37">
        <f t="shared" si="10"/>
        <v>19</v>
      </c>
      <c r="V59" s="37">
        <f t="shared" si="10"/>
        <v>1</v>
      </c>
      <c r="W59" s="37">
        <f t="shared" si="10"/>
        <v>1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22</v>
      </c>
      <c r="E60" s="44">
        <f t="shared" si="11"/>
        <v>27</v>
      </c>
      <c r="F60" s="44">
        <f t="shared" si="11"/>
        <v>15</v>
      </c>
      <c r="G60" s="44">
        <f t="shared" si="11"/>
        <v>47</v>
      </c>
      <c r="H60" s="44">
        <f t="shared" si="11"/>
        <v>44</v>
      </c>
      <c r="I60" s="44">
        <f t="shared" si="11"/>
        <v>10</v>
      </c>
      <c r="J60" s="44">
        <f t="shared" si="11"/>
        <v>31</v>
      </c>
      <c r="K60" s="44">
        <f t="shared" si="11"/>
        <v>25</v>
      </c>
      <c r="L60" s="44">
        <f t="shared" si="11"/>
        <v>37</v>
      </c>
      <c r="M60" s="44">
        <f t="shared" si="11"/>
        <v>26</v>
      </c>
      <c r="N60" s="44">
        <f t="shared" si="11"/>
        <v>20</v>
      </c>
      <c r="O60" s="44">
        <f t="shared" si="11"/>
        <v>33</v>
      </c>
      <c r="P60" s="44">
        <f t="shared" si="11"/>
        <v>24</v>
      </c>
      <c r="Q60" s="44">
        <f t="shared" si="11"/>
        <v>23</v>
      </c>
      <c r="R60" s="44">
        <f t="shared" si="11"/>
        <v>38</v>
      </c>
      <c r="S60" s="44">
        <f t="shared" si="11"/>
        <v>46</v>
      </c>
      <c r="T60" s="44">
        <f t="shared" si="11"/>
        <v>33</v>
      </c>
      <c r="U60" s="44">
        <f t="shared" si="11"/>
        <v>49</v>
      </c>
      <c r="V60" s="44">
        <f t="shared" si="11"/>
        <v>9</v>
      </c>
      <c r="W60" s="44">
        <f t="shared" si="11"/>
        <v>20</v>
      </c>
      <c r="X60" s="44">
        <f t="shared" si="11"/>
        <v>35</v>
      </c>
      <c r="Y60" s="44">
        <f t="shared" si="11"/>
        <v>28</v>
      </c>
      <c r="Z60" s="44">
        <f t="shared" si="11"/>
        <v>33</v>
      </c>
      <c r="AA60" s="44">
        <f t="shared" si="11"/>
        <v>54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6</v>
      </c>
      <c r="E61" s="46">
        <f t="shared" si="12"/>
        <v>11</v>
      </c>
      <c r="F61" s="46">
        <f t="shared" si="12"/>
        <v>3</v>
      </c>
      <c r="G61" s="46">
        <f t="shared" si="12"/>
        <v>22</v>
      </c>
      <c r="H61" s="46">
        <f t="shared" si="12"/>
        <v>20</v>
      </c>
      <c r="I61" s="46">
        <f t="shared" si="12"/>
        <v>2</v>
      </c>
      <c r="J61" s="46">
        <f t="shared" si="12"/>
        <v>13</v>
      </c>
      <c r="K61" s="46">
        <f t="shared" si="12"/>
        <v>9</v>
      </c>
      <c r="L61" s="46">
        <f t="shared" si="12"/>
        <v>18</v>
      </c>
      <c r="M61" s="46">
        <f t="shared" si="12"/>
        <v>10</v>
      </c>
      <c r="N61" s="46">
        <f t="shared" si="12"/>
        <v>4</v>
      </c>
      <c r="O61" s="46">
        <f t="shared" si="12"/>
        <v>14</v>
      </c>
      <c r="P61" s="46">
        <f t="shared" si="12"/>
        <v>8</v>
      </c>
      <c r="Q61" s="46">
        <f t="shared" si="12"/>
        <v>7</v>
      </c>
      <c r="R61" s="46">
        <f t="shared" si="12"/>
        <v>19</v>
      </c>
      <c r="S61" s="46">
        <f t="shared" si="12"/>
        <v>21</v>
      </c>
      <c r="T61" s="46">
        <f t="shared" si="12"/>
        <v>14</v>
      </c>
      <c r="U61" s="46">
        <f t="shared" si="12"/>
        <v>23</v>
      </c>
      <c r="V61" s="46">
        <f t="shared" si="12"/>
        <v>1</v>
      </c>
      <c r="W61" s="46">
        <f t="shared" si="12"/>
        <v>4</v>
      </c>
      <c r="X61" s="46">
        <f t="shared" si="12"/>
        <v>17</v>
      </c>
      <c r="Y61" s="46">
        <f t="shared" si="12"/>
        <v>12</v>
      </c>
      <c r="Z61" s="46">
        <f t="shared" si="12"/>
        <v>14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33</v>
      </c>
      <c r="E62" s="49">
        <f t="shared" si="13"/>
        <v>33</v>
      </c>
      <c r="F62" s="49">
        <f t="shared" si="13"/>
        <v>48</v>
      </c>
      <c r="G62" s="49">
        <f t="shared" si="13"/>
        <v>35</v>
      </c>
      <c r="H62" s="49">
        <f t="shared" si="13"/>
        <v>54</v>
      </c>
      <c r="I62" s="49">
        <f t="shared" si="13"/>
        <v>22</v>
      </c>
      <c r="J62" s="49">
        <f t="shared" si="13"/>
        <v>21</v>
      </c>
      <c r="K62" s="49">
        <f t="shared" si="13"/>
        <v>29</v>
      </c>
      <c r="L62" s="49">
        <f t="shared" si="13"/>
        <v>29</v>
      </c>
      <c r="M62" s="49">
        <f t="shared" si="13"/>
        <v>44</v>
      </c>
      <c r="N62" s="49">
        <f t="shared" si="13"/>
        <v>11</v>
      </c>
      <c r="O62" s="49">
        <f t="shared" si="13"/>
        <v>50</v>
      </c>
      <c r="P62" s="49">
        <f t="shared" si="13"/>
        <v>28</v>
      </c>
      <c r="Q62" s="49">
        <f t="shared" si="13"/>
        <v>31</v>
      </c>
      <c r="R62" s="49">
        <f t="shared" si="13"/>
        <v>41</v>
      </c>
      <c r="S62" s="49">
        <f t="shared" si="13"/>
        <v>46</v>
      </c>
      <c r="T62" s="49">
        <f t="shared" si="13"/>
        <v>32</v>
      </c>
      <c r="U62" s="49">
        <f t="shared" si="13"/>
        <v>71</v>
      </c>
      <c r="V62" s="49">
        <f t="shared" si="13"/>
        <v>24</v>
      </c>
      <c r="W62" s="49">
        <f t="shared" si="13"/>
        <v>6</v>
      </c>
      <c r="X62" s="49">
        <f t="shared" si="13"/>
        <v>34</v>
      </c>
      <c r="Y62" s="49">
        <f t="shared" si="13"/>
        <v>28</v>
      </c>
      <c r="Z62" s="49">
        <f t="shared" si="13"/>
        <v>38</v>
      </c>
      <c r="AA62" s="49">
        <f t="shared" si="13"/>
        <v>59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12</v>
      </c>
      <c r="E63" s="51">
        <f t="shared" si="14"/>
        <v>12</v>
      </c>
      <c r="F63" s="51">
        <f t="shared" si="14"/>
        <v>20</v>
      </c>
      <c r="G63" s="51">
        <f t="shared" si="14"/>
        <v>15</v>
      </c>
      <c r="H63" s="51">
        <f t="shared" si="14"/>
        <v>22</v>
      </c>
      <c r="I63" s="51">
        <f t="shared" si="14"/>
        <v>4</v>
      </c>
      <c r="J63" s="51">
        <f t="shared" si="14"/>
        <v>3</v>
      </c>
      <c r="K63" s="51">
        <f t="shared" si="14"/>
        <v>8</v>
      </c>
      <c r="L63" s="51">
        <f t="shared" si="14"/>
        <v>8</v>
      </c>
      <c r="M63" s="51">
        <f t="shared" si="14"/>
        <v>18</v>
      </c>
      <c r="N63" s="51">
        <f t="shared" si="14"/>
        <v>2</v>
      </c>
      <c r="O63" s="51">
        <f t="shared" si="14"/>
        <v>21</v>
      </c>
      <c r="P63" s="51">
        <f t="shared" si="14"/>
        <v>6</v>
      </c>
      <c r="Q63" s="51">
        <f t="shared" si="14"/>
        <v>10</v>
      </c>
      <c r="R63" s="51">
        <f t="shared" si="14"/>
        <v>17</v>
      </c>
      <c r="S63" s="51">
        <f t="shared" si="14"/>
        <v>19</v>
      </c>
      <c r="T63" s="51">
        <f t="shared" si="14"/>
        <v>11</v>
      </c>
      <c r="U63" s="51">
        <f t="shared" si="14"/>
        <v>24</v>
      </c>
      <c r="V63" s="51">
        <f t="shared" si="14"/>
        <v>5</v>
      </c>
      <c r="W63" s="51">
        <f t="shared" si="14"/>
        <v>1</v>
      </c>
      <c r="X63" s="51">
        <f t="shared" si="14"/>
        <v>14</v>
      </c>
      <c r="Y63" s="51">
        <f t="shared" si="14"/>
        <v>6</v>
      </c>
      <c r="Z63" s="51">
        <f t="shared" si="14"/>
        <v>16</v>
      </c>
      <c r="AA63" s="51">
        <f t="shared" si="14"/>
        <v>23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58" activePane="bottomRight" state="frozen"/>
      <selection pane="topRight" activeCell="D1" sqref="D1"/>
      <selection pane="bottomLeft" activeCell="A5" sqref="A5"/>
      <selection pane="bottomRight" activeCell="D55" sqref="D55:AA55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5" width="14.425781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0</v>
      </c>
      <c r="E16" s="19">
        <f t="shared" si="0"/>
        <v>0</v>
      </c>
      <c r="F16" s="19">
        <f t="shared" si="0"/>
        <v>0</v>
      </c>
      <c r="G16" s="19">
        <f t="shared" si="0"/>
        <v>0</v>
      </c>
      <c r="H16" s="19">
        <f t="shared" si="0"/>
        <v>0</v>
      </c>
      <c r="I16" s="19">
        <f t="shared" si="0"/>
        <v>0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0</v>
      </c>
      <c r="W16" s="19">
        <f t="shared" si="0"/>
        <v>0</v>
      </c>
      <c r="X16" s="19">
        <f t="shared" si="0"/>
        <v>0</v>
      </c>
      <c r="Y16" s="19">
        <f t="shared" si="0"/>
        <v>0</v>
      </c>
      <c r="Z16" s="19">
        <f t="shared" si="0"/>
        <v>0</v>
      </c>
      <c r="AA16" s="19">
        <f t="shared" si="0"/>
        <v>0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0</v>
      </c>
      <c r="E17" s="22">
        <f t="shared" si="1"/>
        <v>0</v>
      </c>
      <c r="F17" s="22">
        <f t="shared" si="1"/>
        <v>0</v>
      </c>
      <c r="G17" s="22">
        <f t="shared" si="1"/>
        <v>0</v>
      </c>
      <c r="H17" s="22">
        <f t="shared" si="1"/>
        <v>0</v>
      </c>
      <c r="I17" s="22">
        <f t="shared" si="1"/>
        <v>0</v>
      </c>
      <c r="J17" s="22">
        <f t="shared" si="1"/>
        <v>0</v>
      </c>
      <c r="K17" s="22">
        <f t="shared" si="1"/>
        <v>0</v>
      </c>
      <c r="L17" s="22">
        <f t="shared" si="1"/>
        <v>0</v>
      </c>
      <c r="M17" s="22">
        <f t="shared" si="1"/>
        <v>0</v>
      </c>
      <c r="N17" s="22">
        <f t="shared" si="1"/>
        <v>0</v>
      </c>
      <c r="O17" s="22">
        <f t="shared" si="1"/>
        <v>0</v>
      </c>
      <c r="P17" s="22">
        <f t="shared" si="1"/>
        <v>0</v>
      </c>
      <c r="Q17" s="22">
        <f t="shared" si="1"/>
        <v>0</v>
      </c>
      <c r="R17" s="22">
        <f t="shared" si="1"/>
        <v>0</v>
      </c>
      <c r="S17" s="22">
        <f t="shared" si="1"/>
        <v>0</v>
      </c>
      <c r="T17" s="22">
        <f t="shared" si="1"/>
        <v>0</v>
      </c>
      <c r="U17" s="22">
        <f t="shared" si="1"/>
        <v>0</v>
      </c>
      <c r="V17" s="22">
        <f t="shared" si="1"/>
        <v>0</v>
      </c>
      <c r="W17" s="22">
        <f t="shared" si="1"/>
        <v>0</v>
      </c>
      <c r="X17" s="22">
        <f t="shared" si="1"/>
        <v>0</v>
      </c>
      <c r="Y17" s="22">
        <f t="shared" si="1"/>
        <v>0</v>
      </c>
      <c r="Z17" s="22">
        <f t="shared" si="1"/>
        <v>0</v>
      </c>
      <c r="AA17" s="22">
        <f t="shared" si="1"/>
        <v>0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4"/>
      <c r="AI26" s="4"/>
    </row>
    <row r="27" spans="1:35" ht="17.25" customHeight="1">
      <c r="A27" s="12">
        <v>8</v>
      </c>
      <c r="B27" s="24" t="s">
        <v>56</v>
      </c>
      <c r="C27" s="14">
        <v>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0</v>
      </c>
      <c r="E32" s="27">
        <f t="shared" si="2"/>
        <v>0</v>
      </c>
      <c r="F32" s="27">
        <f t="shared" si="2"/>
        <v>0</v>
      </c>
      <c r="G32" s="27">
        <f t="shared" si="2"/>
        <v>0</v>
      </c>
      <c r="H32" s="27">
        <f t="shared" si="2"/>
        <v>0</v>
      </c>
      <c r="I32" s="27">
        <f t="shared" si="2"/>
        <v>0</v>
      </c>
      <c r="J32" s="27">
        <f t="shared" si="2"/>
        <v>0</v>
      </c>
      <c r="K32" s="27">
        <f t="shared" si="2"/>
        <v>0</v>
      </c>
      <c r="L32" s="27">
        <f t="shared" si="2"/>
        <v>0</v>
      </c>
      <c r="M32" s="27">
        <f t="shared" si="2"/>
        <v>0</v>
      </c>
      <c r="N32" s="27">
        <f t="shared" si="2"/>
        <v>0</v>
      </c>
      <c r="O32" s="27">
        <f t="shared" si="2"/>
        <v>0</v>
      </c>
      <c r="P32" s="27">
        <f t="shared" si="2"/>
        <v>0</v>
      </c>
      <c r="Q32" s="27">
        <f t="shared" si="2"/>
        <v>0</v>
      </c>
      <c r="R32" s="27">
        <f t="shared" si="2"/>
        <v>0</v>
      </c>
      <c r="S32" s="27">
        <f t="shared" si="2"/>
        <v>0</v>
      </c>
      <c r="T32" s="27">
        <f t="shared" si="2"/>
        <v>0</v>
      </c>
      <c r="U32" s="27">
        <f t="shared" si="2"/>
        <v>0</v>
      </c>
      <c r="V32" s="27">
        <f t="shared" si="2"/>
        <v>0</v>
      </c>
      <c r="W32" s="27">
        <f t="shared" si="2"/>
        <v>0</v>
      </c>
      <c r="X32" s="27">
        <f t="shared" si="2"/>
        <v>0</v>
      </c>
      <c r="Y32" s="27">
        <f t="shared" si="2"/>
        <v>0</v>
      </c>
      <c r="Z32" s="27">
        <f t="shared" si="2"/>
        <v>0</v>
      </c>
      <c r="AA32" s="27">
        <f t="shared" si="2"/>
        <v>0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0</v>
      </c>
      <c r="E33" s="21">
        <f t="shared" si="3"/>
        <v>0</v>
      </c>
      <c r="F33" s="21">
        <f t="shared" si="3"/>
        <v>0</v>
      </c>
      <c r="G33" s="21">
        <f t="shared" si="3"/>
        <v>0</v>
      </c>
      <c r="H33" s="21">
        <f t="shared" si="3"/>
        <v>0</v>
      </c>
      <c r="I33" s="21">
        <f t="shared" si="3"/>
        <v>0</v>
      </c>
      <c r="J33" s="21">
        <f t="shared" si="3"/>
        <v>0</v>
      </c>
      <c r="K33" s="21">
        <f t="shared" si="3"/>
        <v>0</v>
      </c>
      <c r="L33" s="21">
        <f t="shared" si="3"/>
        <v>0</v>
      </c>
      <c r="M33" s="21">
        <f t="shared" si="3"/>
        <v>0</v>
      </c>
      <c r="N33" s="21">
        <f t="shared" si="3"/>
        <v>0</v>
      </c>
      <c r="O33" s="21">
        <f t="shared" si="3"/>
        <v>0</v>
      </c>
      <c r="P33" s="21">
        <f t="shared" si="3"/>
        <v>0</v>
      </c>
      <c r="Q33" s="21">
        <f t="shared" si="3"/>
        <v>0</v>
      </c>
      <c r="R33" s="21">
        <f t="shared" si="3"/>
        <v>0</v>
      </c>
      <c r="S33" s="21">
        <f t="shared" si="3"/>
        <v>0</v>
      </c>
      <c r="T33" s="21">
        <f t="shared" si="3"/>
        <v>0</v>
      </c>
      <c r="U33" s="21">
        <f t="shared" si="3"/>
        <v>0</v>
      </c>
      <c r="V33" s="21">
        <f t="shared" si="3"/>
        <v>0</v>
      </c>
      <c r="W33" s="21">
        <f t="shared" si="3"/>
        <v>0</v>
      </c>
      <c r="X33" s="21">
        <f t="shared" si="3"/>
        <v>0</v>
      </c>
      <c r="Y33" s="21">
        <f t="shared" si="3"/>
        <v>0</v>
      </c>
      <c r="Z33" s="21">
        <f t="shared" si="3"/>
        <v>0</v>
      </c>
      <c r="AA33" s="21">
        <f t="shared" si="3"/>
        <v>0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33" customHeight="1">
      <c r="A37" s="12">
        <v>1</v>
      </c>
      <c r="B37" s="93" t="s">
        <v>155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24" customHeight="1">
      <c r="A38" s="12">
        <v>2</v>
      </c>
      <c r="B38" s="93" t="s">
        <v>157</v>
      </c>
      <c r="C38" s="75"/>
      <c r="D38" s="111">
        <v>1</v>
      </c>
      <c r="E38" s="111">
        <v>0</v>
      </c>
      <c r="F38" s="111">
        <v>1</v>
      </c>
      <c r="G38" s="111">
        <v>1</v>
      </c>
      <c r="H38" s="111">
        <v>1</v>
      </c>
      <c r="I38" s="111">
        <v>0</v>
      </c>
      <c r="J38" s="111">
        <v>2</v>
      </c>
      <c r="K38" s="111">
        <v>0</v>
      </c>
      <c r="L38" s="111">
        <v>0</v>
      </c>
      <c r="M38" s="111">
        <v>0</v>
      </c>
      <c r="N38" s="111">
        <v>0</v>
      </c>
      <c r="O38" s="111">
        <v>2</v>
      </c>
      <c r="P38" s="111">
        <v>1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1</v>
      </c>
      <c r="W38" s="111">
        <v>0</v>
      </c>
      <c r="X38" s="111">
        <v>1</v>
      </c>
      <c r="Y38" s="111">
        <v>0</v>
      </c>
      <c r="Z38" s="111">
        <v>1</v>
      </c>
      <c r="AA38" s="111">
        <v>0</v>
      </c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158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31</v>
      </c>
      <c r="E41" s="35">
        <f t="shared" si="5"/>
        <v>11</v>
      </c>
      <c r="F41" s="35">
        <f t="shared" si="5"/>
        <v>12</v>
      </c>
      <c r="G41" s="35">
        <f t="shared" si="5"/>
        <v>28</v>
      </c>
      <c r="H41" s="35">
        <f t="shared" si="5"/>
        <v>27</v>
      </c>
      <c r="I41" s="35">
        <f t="shared" si="5"/>
        <v>2</v>
      </c>
      <c r="J41" s="35">
        <f t="shared" si="5"/>
        <v>19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20</v>
      </c>
      <c r="P41" s="35">
        <f t="shared" si="5"/>
        <v>12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11</v>
      </c>
      <c r="W41" s="35">
        <f t="shared" si="5"/>
        <v>5</v>
      </c>
      <c r="X41" s="35">
        <f t="shared" si="5"/>
        <v>21</v>
      </c>
      <c r="Y41" s="35">
        <f t="shared" si="5"/>
        <v>2</v>
      </c>
      <c r="Z41" s="35">
        <f t="shared" si="5"/>
        <v>15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2.5" customHeight="1">
      <c r="A43" s="12">
        <v>1</v>
      </c>
      <c r="B43" s="93" t="s">
        <v>159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15" customHeight="1">
      <c r="A44" s="12">
        <v>2</v>
      </c>
      <c r="B44" s="93" t="s">
        <v>160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33.75" customHeight="1">
      <c r="A45" s="12">
        <v>3</v>
      </c>
      <c r="B45" s="93" t="s">
        <v>161</v>
      </c>
      <c r="C45" s="75"/>
      <c r="D45" s="111">
        <v>2</v>
      </c>
      <c r="E45" s="111">
        <v>2</v>
      </c>
      <c r="F45" s="111">
        <v>2</v>
      </c>
      <c r="G45" s="111">
        <v>2</v>
      </c>
      <c r="H45" s="111">
        <v>2</v>
      </c>
      <c r="I45" s="111">
        <v>2</v>
      </c>
      <c r="J45" s="111">
        <v>2</v>
      </c>
      <c r="K45" s="111">
        <v>2</v>
      </c>
      <c r="L45" s="111">
        <v>2</v>
      </c>
      <c r="M45" s="111">
        <v>2</v>
      </c>
      <c r="N45" s="111">
        <v>2</v>
      </c>
      <c r="O45" s="111">
        <v>2</v>
      </c>
      <c r="P45" s="111">
        <v>2</v>
      </c>
      <c r="Q45" s="111">
        <v>2</v>
      </c>
      <c r="R45" s="111">
        <v>2</v>
      </c>
      <c r="S45" s="111">
        <v>2</v>
      </c>
      <c r="T45" s="111">
        <v>2</v>
      </c>
      <c r="U45" s="111">
        <v>2</v>
      </c>
      <c r="V45" s="111">
        <v>2</v>
      </c>
      <c r="W45" s="111">
        <v>2</v>
      </c>
      <c r="X45" s="111">
        <v>0</v>
      </c>
      <c r="Y45" s="111">
        <v>2</v>
      </c>
      <c r="Z45" s="111">
        <v>2</v>
      </c>
      <c r="AA45" s="111">
        <v>0</v>
      </c>
      <c r="AB45" s="15"/>
      <c r="AC45" s="15"/>
      <c r="AD45" s="15"/>
      <c r="AE45" s="15"/>
      <c r="AF45" s="15"/>
      <c r="AG45" s="15"/>
      <c r="AH45" s="4"/>
      <c r="AI45" s="4"/>
    </row>
    <row r="46" spans="1:35" ht="23.25" customHeight="1">
      <c r="A46" s="12">
        <v>4</v>
      </c>
      <c r="B46" s="93" t="s">
        <v>162</v>
      </c>
      <c r="C46" s="75"/>
      <c r="D46" s="111">
        <v>2</v>
      </c>
      <c r="E46" s="111">
        <v>1</v>
      </c>
      <c r="F46" s="111">
        <v>2</v>
      </c>
      <c r="G46" s="111">
        <v>1</v>
      </c>
      <c r="H46" s="111">
        <v>1</v>
      </c>
      <c r="I46" s="111">
        <v>2</v>
      </c>
      <c r="J46" s="111">
        <v>2</v>
      </c>
      <c r="K46" s="111">
        <v>2</v>
      </c>
      <c r="L46" s="111">
        <v>2</v>
      </c>
      <c r="M46" s="111">
        <v>2</v>
      </c>
      <c r="N46" s="111">
        <v>2</v>
      </c>
      <c r="O46" s="111">
        <v>1</v>
      </c>
      <c r="P46" s="111">
        <v>2</v>
      </c>
      <c r="Q46" s="111">
        <v>2</v>
      </c>
      <c r="R46" s="111">
        <v>2</v>
      </c>
      <c r="S46" s="111">
        <v>2</v>
      </c>
      <c r="T46" s="111">
        <v>2</v>
      </c>
      <c r="U46" s="111">
        <v>1</v>
      </c>
      <c r="V46" s="111">
        <v>2</v>
      </c>
      <c r="W46" s="111">
        <v>2</v>
      </c>
      <c r="X46" s="111">
        <v>1</v>
      </c>
      <c r="Y46" s="111">
        <v>2</v>
      </c>
      <c r="Z46" s="111">
        <v>2</v>
      </c>
      <c r="AA46" s="111">
        <v>1</v>
      </c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19</v>
      </c>
      <c r="E47" s="37">
        <f t="shared" si="6"/>
        <v>20</v>
      </c>
      <c r="F47" s="37">
        <f t="shared" si="6"/>
        <v>17</v>
      </c>
      <c r="G47" s="37">
        <f t="shared" si="6"/>
        <v>12</v>
      </c>
      <c r="H47" s="37">
        <f t="shared" si="6"/>
        <v>16</v>
      </c>
      <c r="I47" s="37">
        <f t="shared" si="6"/>
        <v>17</v>
      </c>
      <c r="J47" s="37">
        <f t="shared" si="6"/>
        <v>15</v>
      </c>
      <c r="K47" s="37">
        <f t="shared" si="6"/>
        <v>19</v>
      </c>
      <c r="L47" s="37">
        <f t="shared" si="6"/>
        <v>15</v>
      </c>
      <c r="M47" s="37">
        <f t="shared" si="6"/>
        <v>17</v>
      </c>
      <c r="N47" s="37">
        <f t="shared" si="6"/>
        <v>19</v>
      </c>
      <c r="O47" s="37">
        <f t="shared" si="6"/>
        <v>14</v>
      </c>
      <c r="P47" s="37">
        <f t="shared" si="6"/>
        <v>23</v>
      </c>
      <c r="Q47" s="37">
        <f t="shared" si="6"/>
        <v>17</v>
      </c>
      <c r="R47" s="37">
        <f t="shared" si="6"/>
        <v>17</v>
      </c>
      <c r="S47" s="37">
        <f t="shared" si="6"/>
        <v>15</v>
      </c>
      <c r="T47" s="37">
        <f t="shared" si="6"/>
        <v>19</v>
      </c>
      <c r="U47" s="37">
        <f t="shared" si="6"/>
        <v>10</v>
      </c>
      <c r="V47" s="37">
        <f t="shared" si="6"/>
        <v>19</v>
      </c>
      <c r="W47" s="37">
        <f t="shared" si="6"/>
        <v>15</v>
      </c>
      <c r="X47" s="37">
        <f t="shared" si="6"/>
        <v>12</v>
      </c>
      <c r="Y47" s="37">
        <f t="shared" si="6"/>
        <v>17</v>
      </c>
      <c r="Z47" s="37">
        <f t="shared" si="6"/>
        <v>17</v>
      </c>
      <c r="AA47" s="37">
        <f t="shared" si="6"/>
        <v>11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1.5" customHeight="1">
      <c r="A50" s="12">
        <v>1</v>
      </c>
      <c r="B50" s="93" t="s">
        <v>163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3.25" customHeight="1">
      <c r="A51" s="12">
        <v>2</v>
      </c>
      <c r="B51" s="96" t="s">
        <v>164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3.75" customHeight="1">
      <c r="A52" s="12">
        <v>3</v>
      </c>
      <c r="B52" s="93" t="s">
        <v>165</v>
      </c>
      <c r="C52" s="75"/>
      <c r="D52" s="111">
        <v>1</v>
      </c>
      <c r="E52" s="111">
        <v>1</v>
      </c>
      <c r="F52" s="111">
        <v>2</v>
      </c>
      <c r="G52" s="111">
        <v>1</v>
      </c>
      <c r="H52" s="111">
        <v>1</v>
      </c>
      <c r="I52" s="111">
        <v>1</v>
      </c>
      <c r="J52" s="111">
        <v>2</v>
      </c>
      <c r="K52" s="111">
        <v>2</v>
      </c>
      <c r="L52" s="111">
        <v>2</v>
      </c>
      <c r="M52" s="111">
        <v>2</v>
      </c>
      <c r="N52" s="111">
        <v>2</v>
      </c>
      <c r="O52" s="111">
        <v>1</v>
      </c>
      <c r="P52" s="111">
        <v>1</v>
      </c>
      <c r="Q52" s="111">
        <v>2</v>
      </c>
      <c r="R52" s="111">
        <v>1</v>
      </c>
      <c r="S52" s="111">
        <v>1</v>
      </c>
      <c r="T52" s="111">
        <v>2</v>
      </c>
      <c r="U52" s="111">
        <v>1</v>
      </c>
      <c r="V52" s="111">
        <v>2</v>
      </c>
      <c r="W52" s="111">
        <v>2</v>
      </c>
      <c r="X52" s="111">
        <v>1</v>
      </c>
      <c r="Y52" s="111">
        <v>2</v>
      </c>
      <c r="Z52" s="111">
        <v>2</v>
      </c>
      <c r="AA52" s="111">
        <v>1</v>
      </c>
      <c r="AB52" s="15"/>
      <c r="AC52" s="15"/>
      <c r="AD52" s="15"/>
      <c r="AE52" s="15"/>
      <c r="AF52" s="15"/>
      <c r="AG52" s="15"/>
      <c r="AH52" s="4"/>
      <c r="AI52" s="4"/>
    </row>
    <row r="53" spans="1:35" ht="23.25" customHeight="1">
      <c r="A53" s="31">
        <v>4</v>
      </c>
      <c r="B53" s="94" t="s">
        <v>166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1.75" customHeight="1">
      <c r="A54" s="31" t="s">
        <v>3</v>
      </c>
      <c r="B54" s="93" t="s">
        <v>167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5.5" customHeight="1">
      <c r="A55" s="12">
        <v>5</v>
      </c>
      <c r="B55" s="93" t="s">
        <v>168</v>
      </c>
      <c r="C55" s="75"/>
      <c r="D55" s="111">
        <v>0</v>
      </c>
      <c r="E55" s="111">
        <v>2</v>
      </c>
      <c r="F55" s="111">
        <v>1</v>
      </c>
      <c r="G55" s="111">
        <v>0</v>
      </c>
      <c r="H55" s="111">
        <v>0</v>
      </c>
      <c r="I55" s="111">
        <v>2</v>
      </c>
      <c r="J55" s="111">
        <v>2</v>
      </c>
      <c r="K55" s="111">
        <v>2</v>
      </c>
      <c r="L55" s="111">
        <v>2</v>
      </c>
      <c r="M55" s="111">
        <v>2</v>
      </c>
      <c r="N55" s="111">
        <v>2</v>
      </c>
      <c r="O55" s="111">
        <v>2</v>
      </c>
      <c r="P55" s="111">
        <v>2</v>
      </c>
      <c r="Q55" s="111">
        <v>2</v>
      </c>
      <c r="R55" s="111">
        <v>2</v>
      </c>
      <c r="S55" s="111">
        <v>2</v>
      </c>
      <c r="T55" s="111">
        <v>2</v>
      </c>
      <c r="U55" s="111">
        <v>2</v>
      </c>
      <c r="V55" s="111">
        <v>2</v>
      </c>
      <c r="W55" s="111">
        <v>2</v>
      </c>
      <c r="X55" s="111">
        <v>0</v>
      </c>
      <c r="Y55" s="111">
        <v>2</v>
      </c>
      <c r="Z55" s="111">
        <v>2</v>
      </c>
      <c r="AA55" s="111">
        <v>2</v>
      </c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11</v>
      </c>
      <c r="E56" s="37">
        <f t="shared" si="7"/>
        <v>11</v>
      </c>
      <c r="F56" s="37">
        <f t="shared" si="7"/>
        <v>32</v>
      </c>
      <c r="G56" s="37">
        <f t="shared" si="7"/>
        <v>31</v>
      </c>
      <c r="H56" s="37">
        <f t="shared" si="7"/>
        <v>22</v>
      </c>
      <c r="I56" s="37">
        <f t="shared" si="7"/>
        <v>31</v>
      </c>
      <c r="J56" s="37">
        <f t="shared" si="7"/>
        <v>32</v>
      </c>
      <c r="K56" s="37">
        <f t="shared" si="7"/>
        <v>32</v>
      </c>
      <c r="L56" s="37">
        <f t="shared" si="7"/>
        <v>32</v>
      </c>
      <c r="M56" s="37">
        <f t="shared" si="7"/>
        <v>32</v>
      </c>
      <c r="N56" s="37">
        <f t="shared" si="7"/>
        <v>23</v>
      </c>
      <c r="O56" s="37">
        <f t="shared" si="7"/>
        <v>31</v>
      </c>
      <c r="P56" s="37">
        <f t="shared" si="7"/>
        <v>16</v>
      </c>
      <c r="Q56" s="37">
        <f t="shared" si="7"/>
        <v>32</v>
      </c>
      <c r="R56" s="37">
        <f t="shared" si="7"/>
        <v>11</v>
      </c>
      <c r="S56" s="37">
        <f t="shared" si="7"/>
        <v>6</v>
      </c>
      <c r="T56" s="37">
        <f t="shared" si="7"/>
        <v>17</v>
      </c>
      <c r="U56" s="37">
        <f t="shared" si="7"/>
        <v>11</v>
      </c>
      <c r="V56" s="37">
        <f t="shared" si="7"/>
        <v>32</v>
      </c>
      <c r="W56" s="37">
        <f t="shared" si="7"/>
        <v>32</v>
      </c>
      <c r="X56" s="37">
        <f t="shared" si="7"/>
        <v>31</v>
      </c>
      <c r="Y56" s="37">
        <f t="shared" si="7"/>
        <v>12</v>
      </c>
      <c r="Z56" s="37">
        <f t="shared" si="7"/>
        <v>27</v>
      </c>
      <c r="AA56" s="37">
        <f t="shared" si="7"/>
        <v>22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30</v>
      </c>
      <c r="E57" s="37">
        <f t="shared" si="8"/>
        <v>5</v>
      </c>
      <c r="F57" s="37">
        <f t="shared" si="8"/>
        <v>9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15</v>
      </c>
      <c r="K57" s="37">
        <f t="shared" si="8"/>
        <v>21</v>
      </c>
      <c r="L57" s="37">
        <f t="shared" si="8"/>
        <v>20</v>
      </c>
      <c r="M57" s="37">
        <f t="shared" si="8"/>
        <v>15</v>
      </c>
      <c r="N57" s="37">
        <f t="shared" si="8"/>
        <v>3</v>
      </c>
      <c r="O57" s="37">
        <f t="shared" si="8"/>
        <v>17</v>
      </c>
      <c r="P57" s="37">
        <f t="shared" si="8"/>
        <v>9</v>
      </c>
      <c r="Q57" s="37">
        <f t="shared" si="8"/>
        <v>14</v>
      </c>
      <c r="R57" s="37">
        <f t="shared" si="8"/>
        <v>11</v>
      </c>
      <c r="S57" s="37">
        <f t="shared" si="8"/>
        <v>5</v>
      </c>
      <c r="T57" s="37">
        <f t="shared" si="8"/>
        <v>12</v>
      </c>
      <c r="U57" s="37">
        <f t="shared" si="8"/>
        <v>5</v>
      </c>
      <c r="V57" s="37">
        <f t="shared" si="8"/>
        <v>5</v>
      </c>
      <c r="W57" s="37">
        <f t="shared" si="8"/>
        <v>3</v>
      </c>
      <c r="X57" s="37">
        <f t="shared" si="8"/>
        <v>19</v>
      </c>
      <c r="Y57" s="37">
        <f t="shared" si="8"/>
        <v>1</v>
      </c>
      <c r="Z57" s="37">
        <f t="shared" si="8"/>
        <v>12</v>
      </c>
      <c r="AA57" s="37">
        <f t="shared" si="8"/>
        <v>17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21</v>
      </c>
      <c r="H58" s="37">
        <f t="shared" si="9"/>
        <v>15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8</v>
      </c>
      <c r="N58" s="37">
        <f t="shared" si="9"/>
        <v>3</v>
      </c>
      <c r="O58" s="37">
        <f t="shared" si="9"/>
        <v>20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16</v>
      </c>
      <c r="X58" s="37">
        <f t="shared" si="9"/>
        <v>21</v>
      </c>
      <c r="Y58" s="37">
        <f t="shared" si="9"/>
        <v>8</v>
      </c>
      <c r="Z58" s="37">
        <f t="shared" si="9"/>
        <v>8</v>
      </c>
      <c r="AA58" s="37">
        <f t="shared" si="9"/>
        <v>23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20</v>
      </c>
      <c r="E59" s="37">
        <f t="shared" si="10"/>
        <v>20</v>
      </c>
      <c r="F59" s="37">
        <f t="shared" si="10"/>
        <v>1</v>
      </c>
      <c r="G59" s="37">
        <f t="shared" si="10"/>
        <v>9</v>
      </c>
      <c r="H59" s="37">
        <f t="shared" si="10"/>
        <v>15</v>
      </c>
      <c r="I59" s="37">
        <f t="shared" si="10"/>
        <v>9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9</v>
      </c>
      <c r="P59" s="37">
        <f t="shared" si="10"/>
        <v>18</v>
      </c>
      <c r="Q59" s="37">
        <f t="shared" si="10"/>
        <v>1</v>
      </c>
      <c r="R59" s="37">
        <f t="shared" si="10"/>
        <v>20</v>
      </c>
      <c r="S59" s="37">
        <f t="shared" si="10"/>
        <v>24</v>
      </c>
      <c r="T59" s="37">
        <f t="shared" si="10"/>
        <v>17</v>
      </c>
      <c r="U59" s="37">
        <f t="shared" si="10"/>
        <v>20</v>
      </c>
      <c r="V59" s="37">
        <f t="shared" si="10"/>
        <v>1</v>
      </c>
      <c r="W59" s="37">
        <f t="shared" si="10"/>
        <v>1</v>
      </c>
      <c r="X59" s="37">
        <f t="shared" si="10"/>
        <v>9</v>
      </c>
      <c r="Y59" s="37">
        <f t="shared" si="10"/>
        <v>19</v>
      </c>
      <c r="Z59" s="37">
        <f t="shared" si="10"/>
        <v>13</v>
      </c>
      <c r="AA59" s="37">
        <f t="shared" si="10"/>
        <v>15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53</v>
      </c>
      <c r="E60" s="44">
        <f t="shared" si="11"/>
        <v>27</v>
      </c>
      <c r="F60" s="44">
        <f t="shared" si="11"/>
        <v>18</v>
      </c>
      <c r="G60" s="44">
        <f t="shared" si="11"/>
        <v>53</v>
      </c>
      <c r="H60" s="44">
        <f t="shared" si="11"/>
        <v>52</v>
      </c>
      <c r="I60" s="44">
        <f t="shared" si="11"/>
        <v>18</v>
      </c>
      <c r="J60" s="44">
        <f t="shared" si="11"/>
        <v>32</v>
      </c>
      <c r="K60" s="44">
        <f t="shared" si="11"/>
        <v>25</v>
      </c>
      <c r="L60" s="44">
        <f t="shared" si="11"/>
        <v>37</v>
      </c>
      <c r="M60" s="44">
        <f t="shared" si="11"/>
        <v>24</v>
      </c>
      <c r="N60" s="44">
        <f t="shared" si="11"/>
        <v>20</v>
      </c>
      <c r="O60" s="44">
        <f t="shared" si="11"/>
        <v>46</v>
      </c>
      <c r="P60" s="44">
        <f t="shared" si="11"/>
        <v>28</v>
      </c>
      <c r="Q60" s="44">
        <f t="shared" si="11"/>
        <v>23</v>
      </c>
      <c r="R60" s="44">
        <f t="shared" si="11"/>
        <v>39</v>
      </c>
      <c r="S60" s="44">
        <f t="shared" si="11"/>
        <v>45</v>
      </c>
      <c r="T60" s="44">
        <f t="shared" si="11"/>
        <v>32</v>
      </c>
      <c r="U60" s="44">
        <f t="shared" si="11"/>
        <v>49</v>
      </c>
      <c r="V60" s="44">
        <f t="shared" si="11"/>
        <v>9</v>
      </c>
      <c r="W60" s="44">
        <f t="shared" si="11"/>
        <v>20</v>
      </c>
      <c r="X60" s="44">
        <f t="shared" si="11"/>
        <v>49</v>
      </c>
      <c r="Y60" s="44">
        <f t="shared" si="11"/>
        <v>28</v>
      </c>
      <c r="Z60" s="44">
        <f t="shared" si="11"/>
        <v>33</v>
      </c>
      <c r="AA60" s="44">
        <f t="shared" si="11"/>
        <v>55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22</v>
      </c>
      <c r="E61" s="46">
        <f t="shared" si="12"/>
        <v>9</v>
      </c>
      <c r="F61" s="46">
        <f t="shared" si="12"/>
        <v>2</v>
      </c>
      <c r="G61" s="46">
        <f t="shared" si="12"/>
        <v>22</v>
      </c>
      <c r="H61" s="46">
        <f t="shared" si="12"/>
        <v>21</v>
      </c>
      <c r="I61" s="46">
        <f t="shared" si="12"/>
        <v>2</v>
      </c>
      <c r="J61" s="46">
        <f t="shared" si="12"/>
        <v>12</v>
      </c>
      <c r="K61" s="46">
        <f t="shared" si="12"/>
        <v>8</v>
      </c>
      <c r="L61" s="46">
        <f t="shared" si="12"/>
        <v>15</v>
      </c>
      <c r="M61" s="46">
        <f t="shared" si="12"/>
        <v>7</v>
      </c>
      <c r="N61" s="46">
        <f t="shared" si="12"/>
        <v>4</v>
      </c>
      <c r="O61" s="46">
        <f t="shared" si="12"/>
        <v>18</v>
      </c>
      <c r="P61" s="46">
        <f t="shared" si="12"/>
        <v>10</v>
      </c>
      <c r="Q61" s="46">
        <f t="shared" si="12"/>
        <v>6</v>
      </c>
      <c r="R61" s="46">
        <f t="shared" si="12"/>
        <v>16</v>
      </c>
      <c r="S61" s="46">
        <f t="shared" si="12"/>
        <v>17</v>
      </c>
      <c r="T61" s="46">
        <f t="shared" si="12"/>
        <v>12</v>
      </c>
      <c r="U61" s="46">
        <f t="shared" si="12"/>
        <v>19</v>
      </c>
      <c r="V61" s="46">
        <f t="shared" si="12"/>
        <v>1</v>
      </c>
      <c r="W61" s="46">
        <f t="shared" si="12"/>
        <v>4</v>
      </c>
      <c r="X61" s="46">
        <f t="shared" si="12"/>
        <v>19</v>
      </c>
      <c r="Y61" s="46">
        <f t="shared" si="12"/>
        <v>10</v>
      </c>
      <c r="Z61" s="46">
        <f t="shared" si="12"/>
        <v>14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22</v>
      </c>
      <c r="E62" s="49">
        <f t="shared" si="13"/>
        <v>9</v>
      </c>
      <c r="F62" s="49">
        <f t="shared" si="13"/>
        <v>2</v>
      </c>
      <c r="G62" s="49">
        <f t="shared" si="13"/>
        <v>22</v>
      </c>
      <c r="H62" s="49">
        <f t="shared" si="13"/>
        <v>21</v>
      </c>
      <c r="I62" s="49">
        <f t="shared" si="13"/>
        <v>2</v>
      </c>
      <c r="J62" s="49">
        <f t="shared" si="13"/>
        <v>12</v>
      </c>
      <c r="K62" s="49">
        <f t="shared" si="13"/>
        <v>8</v>
      </c>
      <c r="L62" s="49">
        <f t="shared" si="13"/>
        <v>15</v>
      </c>
      <c r="M62" s="49">
        <f t="shared" si="13"/>
        <v>7</v>
      </c>
      <c r="N62" s="49">
        <f t="shared" si="13"/>
        <v>4</v>
      </c>
      <c r="O62" s="49">
        <f t="shared" si="13"/>
        <v>18</v>
      </c>
      <c r="P62" s="49">
        <f t="shared" si="13"/>
        <v>10</v>
      </c>
      <c r="Q62" s="49">
        <f t="shared" si="13"/>
        <v>6</v>
      </c>
      <c r="R62" s="49">
        <f t="shared" si="13"/>
        <v>16</v>
      </c>
      <c r="S62" s="49">
        <f t="shared" si="13"/>
        <v>17</v>
      </c>
      <c r="T62" s="49">
        <f t="shared" si="13"/>
        <v>12</v>
      </c>
      <c r="U62" s="49">
        <f t="shared" si="13"/>
        <v>19</v>
      </c>
      <c r="V62" s="49">
        <f t="shared" si="13"/>
        <v>1</v>
      </c>
      <c r="W62" s="49">
        <f t="shared" si="13"/>
        <v>4</v>
      </c>
      <c r="X62" s="49">
        <f t="shared" si="13"/>
        <v>19</v>
      </c>
      <c r="Y62" s="49">
        <f t="shared" si="13"/>
        <v>10</v>
      </c>
      <c r="Z62" s="49">
        <f t="shared" si="13"/>
        <v>14</v>
      </c>
      <c r="AA62" s="49">
        <f t="shared" si="13"/>
        <v>24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22</v>
      </c>
      <c r="E63" s="51">
        <f t="shared" si="14"/>
        <v>9</v>
      </c>
      <c r="F63" s="51">
        <f t="shared" si="14"/>
        <v>2</v>
      </c>
      <c r="G63" s="51">
        <f t="shared" si="14"/>
        <v>22</v>
      </c>
      <c r="H63" s="51">
        <f t="shared" si="14"/>
        <v>21</v>
      </c>
      <c r="I63" s="51">
        <f t="shared" si="14"/>
        <v>2</v>
      </c>
      <c r="J63" s="51">
        <f t="shared" si="14"/>
        <v>12</v>
      </c>
      <c r="K63" s="51">
        <f t="shared" si="14"/>
        <v>8</v>
      </c>
      <c r="L63" s="51">
        <f t="shared" si="14"/>
        <v>15</v>
      </c>
      <c r="M63" s="51">
        <f t="shared" si="14"/>
        <v>7</v>
      </c>
      <c r="N63" s="51">
        <f t="shared" si="14"/>
        <v>4</v>
      </c>
      <c r="O63" s="51">
        <f t="shared" si="14"/>
        <v>18</v>
      </c>
      <c r="P63" s="51">
        <f t="shared" si="14"/>
        <v>10</v>
      </c>
      <c r="Q63" s="51">
        <f t="shared" si="14"/>
        <v>6</v>
      </c>
      <c r="R63" s="51">
        <f t="shared" si="14"/>
        <v>16</v>
      </c>
      <c r="S63" s="51">
        <f t="shared" si="14"/>
        <v>17</v>
      </c>
      <c r="T63" s="51">
        <f t="shared" si="14"/>
        <v>12</v>
      </c>
      <c r="U63" s="51">
        <f t="shared" si="14"/>
        <v>19</v>
      </c>
      <c r="V63" s="51">
        <f t="shared" si="14"/>
        <v>1</v>
      </c>
      <c r="W63" s="51">
        <f t="shared" si="14"/>
        <v>4</v>
      </c>
      <c r="X63" s="51">
        <f t="shared" si="14"/>
        <v>19</v>
      </c>
      <c r="Y63" s="51">
        <f t="shared" si="14"/>
        <v>10</v>
      </c>
      <c r="Z63" s="51">
        <f t="shared" si="14"/>
        <v>14</v>
      </c>
      <c r="AA63" s="51">
        <f t="shared" si="14"/>
        <v>24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:M5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5" width="14.425781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0</v>
      </c>
      <c r="E16" s="19">
        <f t="shared" si="0"/>
        <v>0</v>
      </c>
      <c r="F16" s="19">
        <f t="shared" si="0"/>
        <v>0</v>
      </c>
      <c r="G16" s="19">
        <f t="shared" si="0"/>
        <v>0</v>
      </c>
      <c r="H16" s="19">
        <f t="shared" si="0"/>
        <v>0</v>
      </c>
      <c r="I16" s="19">
        <f t="shared" si="0"/>
        <v>0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0</v>
      </c>
      <c r="W16" s="19">
        <f t="shared" si="0"/>
        <v>0</v>
      </c>
      <c r="X16" s="19">
        <f t="shared" si="0"/>
        <v>0</v>
      </c>
      <c r="Y16" s="19">
        <f t="shared" si="0"/>
        <v>0</v>
      </c>
      <c r="Z16" s="19">
        <f t="shared" si="0"/>
        <v>0</v>
      </c>
      <c r="AA16" s="19">
        <f t="shared" si="0"/>
        <v>0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0</v>
      </c>
      <c r="E17" s="22">
        <f t="shared" si="1"/>
        <v>0</v>
      </c>
      <c r="F17" s="22">
        <f t="shared" si="1"/>
        <v>0</v>
      </c>
      <c r="G17" s="22">
        <f t="shared" si="1"/>
        <v>0</v>
      </c>
      <c r="H17" s="22">
        <f t="shared" si="1"/>
        <v>0</v>
      </c>
      <c r="I17" s="22">
        <f t="shared" si="1"/>
        <v>0</v>
      </c>
      <c r="J17" s="22">
        <f t="shared" si="1"/>
        <v>0</v>
      </c>
      <c r="K17" s="22">
        <f t="shared" si="1"/>
        <v>0</v>
      </c>
      <c r="L17" s="22">
        <f t="shared" si="1"/>
        <v>0</v>
      </c>
      <c r="M17" s="22">
        <f t="shared" si="1"/>
        <v>0</v>
      </c>
      <c r="N17" s="22">
        <f t="shared" si="1"/>
        <v>0</v>
      </c>
      <c r="O17" s="22">
        <f t="shared" si="1"/>
        <v>0</v>
      </c>
      <c r="P17" s="22">
        <f t="shared" si="1"/>
        <v>0</v>
      </c>
      <c r="Q17" s="22">
        <f t="shared" si="1"/>
        <v>0</v>
      </c>
      <c r="R17" s="22">
        <f t="shared" si="1"/>
        <v>0</v>
      </c>
      <c r="S17" s="22">
        <f t="shared" si="1"/>
        <v>0</v>
      </c>
      <c r="T17" s="22">
        <f t="shared" si="1"/>
        <v>0</v>
      </c>
      <c r="U17" s="22">
        <f t="shared" si="1"/>
        <v>0</v>
      </c>
      <c r="V17" s="22">
        <f t="shared" si="1"/>
        <v>0</v>
      </c>
      <c r="W17" s="22">
        <f t="shared" si="1"/>
        <v>0</v>
      </c>
      <c r="X17" s="22">
        <f t="shared" si="1"/>
        <v>0</v>
      </c>
      <c r="Y17" s="22">
        <f t="shared" si="1"/>
        <v>0</v>
      </c>
      <c r="Z17" s="22">
        <f t="shared" si="1"/>
        <v>0</v>
      </c>
      <c r="AA17" s="22">
        <f t="shared" si="1"/>
        <v>0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4"/>
      <c r="AI26" s="4"/>
    </row>
    <row r="27" spans="1:35" ht="15" customHeight="1">
      <c r="A27" s="12">
        <v>8</v>
      </c>
      <c r="B27" s="24" t="s">
        <v>56</v>
      </c>
      <c r="C27" s="14">
        <v>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0</v>
      </c>
      <c r="E32" s="27">
        <f t="shared" si="2"/>
        <v>0</v>
      </c>
      <c r="F32" s="27">
        <f t="shared" si="2"/>
        <v>0</v>
      </c>
      <c r="G32" s="27">
        <f t="shared" si="2"/>
        <v>0</v>
      </c>
      <c r="H32" s="27">
        <f t="shared" si="2"/>
        <v>0</v>
      </c>
      <c r="I32" s="27">
        <f t="shared" si="2"/>
        <v>0</v>
      </c>
      <c r="J32" s="27">
        <f t="shared" si="2"/>
        <v>0</v>
      </c>
      <c r="K32" s="27">
        <f t="shared" si="2"/>
        <v>0</v>
      </c>
      <c r="L32" s="27">
        <f t="shared" si="2"/>
        <v>0</v>
      </c>
      <c r="M32" s="27">
        <f t="shared" si="2"/>
        <v>0</v>
      </c>
      <c r="N32" s="27">
        <f t="shared" si="2"/>
        <v>0</v>
      </c>
      <c r="O32" s="27">
        <f t="shared" si="2"/>
        <v>0</v>
      </c>
      <c r="P32" s="27">
        <f t="shared" si="2"/>
        <v>0</v>
      </c>
      <c r="Q32" s="27">
        <f t="shared" si="2"/>
        <v>0</v>
      </c>
      <c r="R32" s="27">
        <f t="shared" si="2"/>
        <v>0</v>
      </c>
      <c r="S32" s="27">
        <f t="shared" si="2"/>
        <v>0</v>
      </c>
      <c r="T32" s="27">
        <f t="shared" si="2"/>
        <v>0</v>
      </c>
      <c r="U32" s="27">
        <f t="shared" si="2"/>
        <v>0</v>
      </c>
      <c r="V32" s="27">
        <f t="shared" si="2"/>
        <v>0</v>
      </c>
      <c r="W32" s="27">
        <f t="shared" si="2"/>
        <v>0</v>
      </c>
      <c r="X32" s="27">
        <f t="shared" si="2"/>
        <v>0</v>
      </c>
      <c r="Y32" s="27">
        <f t="shared" si="2"/>
        <v>0</v>
      </c>
      <c r="Z32" s="27">
        <f t="shared" si="2"/>
        <v>0</v>
      </c>
      <c r="AA32" s="27">
        <f t="shared" si="2"/>
        <v>0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0</v>
      </c>
      <c r="E33" s="21">
        <f t="shared" si="3"/>
        <v>0</v>
      </c>
      <c r="F33" s="21">
        <f t="shared" si="3"/>
        <v>0</v>
      </c>
      <c r="G33" s="21">
        <f t="shared" si="3"/>
        <v>0</v>
      </c>
      <c r="H33" s="21">
        <f t="shared" si="3"/>
        <v>0</v>
      </c>
      <c r="I33" s="21">
        <f t="shared" si="3"/>
        <v>0</v>
      </c>
      <c r="J33" s="21">
        <f t="shared" si="3"/>
        <v>0</v>
      </c>
      <c r="K33" s="21">
        <f t="shared" si="3"/>
        <v>0</v>
      </c>
      <c r="L33" s="21">
        <f t="shared" si="3"/>
        <v>0</v>
      </c>
      <c r="M33" s="21">
        <f t="shared" si="3"/>
        <v>0</v>
      </c>
      <c r="N33" s="21">
        <f t="shared" si="3"/>
        <v>0</v>
      </c>
      <c r="O33" s="21">
        <f t="shared" si="3"/>
        <v>0</v>
      </c>
      <c r="P33" s="21">
        <f t="shared" si="3"/>
        <v>0</v>
      </c>
      <c r="Q33" s="21">
        <f t="shared" si="3"/>
        <v>0</v>
      </c>
      <c r="R33" s="21">
        <f t="shared" si="3"/>
        <v>0</v>
      </c>
      <c r="S33" s="21">
        <f t="shared" si="3"/>
        <v>0</v>
      </c>
      <c r="T33" s="21">
        <f t="shared" si="3"/>
        <v>0</v>
      </c>
      <c r="U33" s="21">
        <f t="shared" si="3"/>
        <v>0</v>
      </c>
      <c r="V33" s="21">
        <f t="shared" si="3"/>
        <v>0</v>
      </c>
      <c r="W33" s="21">
        <f t="shared" si="3"/>
        <v>0</v>
      </c>
      <c r="X33" s="21">
        <f t="shared" si="3"/>
        <v>0</v>
      </c>
      <c r="Y33" s="21">
        <f t="shared" si="3"/>
        <v>0</v>
      </c>
      <c r="Z33" s="21">
        <f t="shared" si="3"/>
        <v>0</v>
      </c>
      <c r="AA33" s="21">
        <f t="shared" si="3"/>
        <v>0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49.5" customHeight="1">
      <c r="A37" s="12">
        <v>1</v>
      </c>
      <c r="B37" s="104" t="s">
        <v>169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48.75" customHeight="1">
      <c r="A38" s="12">
        <v>2</v>
      </c>
      <c r="B38" s="104" t="s">
        <v>170</v>
      </c>
      <c r="C38" s="7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171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30</v>
      </c>
      <c r="E41" s="35">
        <f t="shared" si="5"/>
        <v>11</v>
      </c>
      <c r="F41" s="35">
        <f t="shared" si="5"/>
        <v>11</v>
      </c>
      <c r="G41" s="35">
        <f t="shared" si="5"/>
        <v>27</v>
      </c>
      <c r="H41" s="35">
        <f t="shared" si="5"/>
        <v>26</v>
      </c>
      <c r="I41" s="35">
        <f t="shared" si="5"/>
        <v>2</v>
      </c>
      <c r="J41" s="35">
        <f t="shared" si="5"/>
        <v>17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10</v>
      </c>
      <c r="W41" s="35">
        <f t="shared" si="5"/>
        <v>5</v>
      </c>
      <c r="X41" s="35">
        <f t="shared" si="5"/>
        <v>20</v>
      </c>
      <c r="Y41" s="35">
        <f t="shared" si="5"/>
        <v>2</v>
      </c>
      <c r="Z41" s="35">
        <f t="shared" si="5"/>
        <v>14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9.25" customHeight="1">
      <c r="A43" s="12">
        <v>1</v>
      </c>
      <c r="B43" s="104" t="s">
        <v>172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29.25" customHeight="1">
      <c r="A44" s="12">
        <v>2</v>
      </c>
      <c r="B44" s="104" t="s">
        <v>173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48.75" customHeight="1">
      <c r="A45" s="12">
        <v>3</v>
      </c>
      <c r="B45" s="104" t="s">
        <v>174</v>
      </c>
      <c r="C45" s="7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4"/>
      <c r="AI45" s="4"/>
    </row>
    <row r="46" spans="1:35" ht="48.75" customHeight="1">
      <c r="A46" s="12">
        <v>4</v>
      </c>
      <c r="B46" s="104" t="s">
        <v>175</v>
      </c>
      <c r="C46" s="7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15</v>
      </c>
      <c r="E47" s="37">
        <f t="shared" si="6"/>
        <v>17</v>
      </c>
      <c r="F47" s="37">
        <f t="shared" si="6"/>
        <v>13</v>
      </c>
      <c r="G47" s="37">
        <f t="shared" si="6"/>
        <v>9</v>
      </c>
      <c r="H47" s="37">
        <f t="shared" si="6"/>
        <v>13</v>
      </c>
      <c r="I47" s="37">
        <f t="shared" si="6"/>
        <v>13</v>
      </c>
      <c r="J47" s="37">
        <f t="shared" si="6"/>
        <v>11</v>
      </c>
      <c r="K47" s="37">
        <f t="shared" si="6"/>
        <v>15</v>
      </c>
      <c r="L47" s="37">
        <f t="shared" si="6"/>
        <v>11</v>
      </c>
      <c r="M47" s="37">
        <f t="shared" si="6"/>
        <v>13</v>
      </c>
      <c r="N47" s="37">
        <f t="shared" si="6"/>
        <v>15</v>
      </c>
      <c r="O47" s="37">
        <f t="shared" si="6"/>
        <v>11</v>
      </c>
      <c r="P47" s="37">
        <f t="shared" si="6"/>
        <v>19</v>
      </c>
      <c r="Q47" s="37">
        <f t="shared" si="6"/>
        <v>13</v>
      </c>
      <c r="R47" s="37">
        <f t="shared" si="6"/>
        <v>13</v>
      </c>
      <c r="S47" s="37">
        <f t="shared" si="6"/>
        <v>11</v>
      </c>
      <c r="T47" s="37">
        <f t="shared" si="6"/>
        <v>15</v>
      </c>
      <c r="U47" s="37">
        <f t="shared" si="6"/>
        <v>7</v>
      </c>
      <c r="V47" s="37">
        <f t="shared" si="6"/>
        <v>15</v>
      </c>
      <c r="W47" s="37">
        <f t="shared" si="6"/>
        <v>11</v>
      </c>
      <c r="X47" s="37">
        <f t="shared" si="6"/>
        <v>11</v>
      </c>
      <c r="Y47" s="37">
        <f t="shared" si="6"/>
        <v>13</v>
      </c>
      <c r="Z47" s="37">
        <f t="shared" si="6"/>
        <v>13</v>
      </c>
      <c r="AA47" s="37">
        <f t="shared" si="6"/>
        <v>10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3" customHeight="1">
      <c r="A50" s="12">
        <v>1</v>
      </c>
      <c r="B50" s="93" t="s">
        <v>176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4" customHeight="1">
      <c r="A51" s="12">
        <v>2</v>
      </c>
      <c r="B51" s="96" t="s">
        <v>177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3" customHeight="1">
      <c r="A52" s="12">
        <v>3</v>
      </c>
      <c r="B52" s="93" t="s">
        <v>178</v>
      </c>
      <c r="C52" s="7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4"/>
      <c r="AI52" s="4"/>
    </row>
    <row r="53" spans="1:35" ht="24" customHeight="1">
      <c r="A53" s="31">
        <v>4</v>
      </c>
      <c r="B53" s="94" t="s">
        <v>179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2.5" customHeight="1">
      <c r="A54" s="31" t="s">
        <v>3</v>
      </c>
      <c r="B54" s="93" t="s">
        <v>180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4" customHeight="1">
      <c r="A55" s="12">
        <v>5</v>
      </c>
      <c r="B55" s="93" t="s">
        <v>181</v>
      </c>
      <c r="C55" s="7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10</v>
      </c>
      <c r="E56" s="37">
        <f t="shared" si="7"/>
        <v>10</v>
      </c>
      <c r="F56" s="37">
        <f t="shared" si="7"/>
        <v>30</v>
      </c>
      <c r="G56" s="37">
        <f t="shared" si="7"/>
        <v>30</v>
      </c>
      <c r="H56" s="37">
        <f t="shared" si="7"/>
        <v>21</v>
      </c>
      <c r="I56" s="37">
        <f t="shared" si="7"/>
        <v>30</v>
      </c>
      <c r="J56" s="37">
        <f t="shared" si="7"/>
        <v>30</v>
      </c>
      <c r="K56" s="37">
        <f t="shared" si="7"/>
        <v>30</v>
      </c>
      <c r="L56" s="37">
        <f t="shared" si="7"/>
        <v>30</v>
      </c>
      <c r="M56" s="37">
        <f t="shared" si="7"/>
        <v>30</v>
      </c>
      <c r="N56" s="37">
        <f t="shared" si="7"/>
        <v>21</v>
      </c>
      <c r="O56" s="37">
        <f t="shared" si="7"/>
        <v>30</v>
      </c>
      <c r="P56" s="37">
        <f t="shared" si="7"/>
        <v>15</v>
      </c>
      <c r="Q56" s="37">
        <f t="shared" si="7"/>
        <v>30</v>
      </c>
      <c r="R56" s="37">
        <f t="shared" si="7"/>
        <v>10</v>
      </c>
      <c r="S56" s="37">
        <f t="shared" si="7"/>
        <v>5</v>
      </c>
      <c r="T56" s="37">
        <f t="shared" si="7"/>
        <v>15</v>
      </c>
      <c r="U56" s="37">
        <f t="shared" si="7"/>
        <v>10</v>
      </c>
      <c r="V56" s="37">
        <f t="shared" si="7"/>
        <v>30</v>
      </c>
      <c r="W56" s="37">
        <f t="shared" si="7"/>
        <v>30</v>
      </c>
      <c r="X56" s="37">
        <f t="shared" si="7"/>
        <v>30</v>
      </c>
      <c r="Y56" s="37">
        <f t="shared" si="7"/>
        <v>10</v>
      </c>
      <c r="Z56" s="37">
        <f t="shared" si="7"/>
        <v>25</v>
      </c>
      <c r="AA56" s="37">
        <f t="shared" si="7"/>
        <v>21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0</v>
      </c>
      <c r="E57" s="37">
        <f t="shared" si="8"/>
        <v>6</v>
      </c>
      <c r="F57" s="37">
        <f t="shared" si="8"/>
        <v>6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14</v>
      </c>
      <c r="K57" s="37">
        <f t="shared" si="8"/>
        <v>21</v>
      </c>
      <c r="L57" s="37">
        <f t="shared" si="8"/>
        <v>20</v>
      </c>
      <c r="M57" s="37">
        <f t="shared" si="8"/>
        <v>17</v>
      </c>
      <c r="N57" s="37">
        <f t="shared" si="8"/>
        <v>3</v>
      </c>
      <c r="O57" s="37">
        <f t="shared" si="8"/>
        <v>16</v>
      </c>
      <c r="P57" s="37">
        <f t="shared" si="8"/>
        <v>6</v>
      </c>
      <c r="Q57" s="37">
        <f t="shared" si="8"/>
        <v>14</v>
      </c>
      <c r="R57" s="37">
        <f t="shared" si="8"/>
        <v>11</v>
      </c>
      <c r="S57" s="37">
        <f t="shared" si="8"/>
        <v>6</v>
      </c>
      <c r="T57" s="37">
        <f t="shared" si="8"/>
        <v>13</v>
      </c>
      <c r="U57" s="37">
        <f t="shared" si="8"/>
        <v>6</v>
      </c>
      <c r="V57" s="37">
        <f t="shared" si="8"/>
        <v>5</v>
      </c>
      <c r="W57" s="37">
        <f t="shared" si="8"/>
        <v>3</v>
      </c>
      <c r="X57" s="37">
        <f t="shared" si="8"/>
        <v>18</v>
      </c>
      <c r="Y57" s="37">
        <f t="shared" si="8"/>
        <v>1</v>
      </c>
      <c r="Z57" s="37">
        <f t="shared" si="8"/>
        <v>12</v>
      </c>
      <c r="AA57" s="37">
        <f t="shared" si="8"/>
        <v>18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3</v>
      </c>
      <c r="E58" s="37">
        <f t="shared" si="9"/>
        <v>2</v>
      </c>
      <c r="F58" s="37">
        <f t="shared" si="9"/>
        <v>8</v>
      </c>
      <c r="G58" s="37">
        <f t="shared" si="9"/>
        <v>23</v>
      </c>
      <c r="H58" s="37">
        <f t="shared" si="9"/>
        <v>8</v>
      </c>
      <c r="I58" s="37">
        <f t="shared" si="9"/>
        <v>8</v>
      </c>
      <c r="J58" s="37">
        <f t="shared" si="9"/>
        <v>16</v>
      </c>
      <c r="K58" s="37">
        <f t="shared" si="9"/>
        <v>3</v>
      </c>
      <c r="L58" s="37">
        <f t="shared" si="9"/>
        <v>16</v>
      </c>
      <c r="M58" s="37">
        <f t="shared" si="9"/>
        <v>8</v>
      </c>
      <c r="N58" s="37">
        <f t="shared" si="9"/>
        <v>3</v>
      </c>
      <c r="O58" s="37">
        <f t="shared" si="9"/>
        <v>16</v>
      </c>
      <c r="P58" s="37">
        <f t="shared" si="9"/>
        <v>1</v>
      </c>
      <c r="Q58" s="37">
        <f t="shared" si="9"/>
        <v>8</v>
      </c>
      <c r="R58" s="37">
        <f t="shared" si="9"/>
        <v>8</v>
      </c>
      <c r="S58" s="37">
        <f t="shared" si="9"/>
        <v>16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16</v>
      </c>
      <c r="X58" s="37">
        <f t="shared" si="9"/>
        <v>16</v>
      </c>
      <c r="Y58" s="37">
        <f t="shared" si="9"/>
        <v>8</v>
      </c>
      <c r="Z58" s="37">
        <f t="shared" si="9"/>
        <v>8</v>
      </c>
      <c r="AA58" s="37">
        <f t="shared" si="9"/>
        <v>22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19</v>
      </c>
      <c r="E59" s="37">
        <f t="shared" si="10"/>
        <v>19</v>
      </c>
      <c r="F59" s="37">
        <f t="shared" si="10"/>
        <v>1</v>
      </c>
      <c r="G59" s="37">
        <f t="shared" si="10"/>
        <v>1</v>
      </c>
      <c r="H59" s="37">
        <f t="shared" si="10"/>
        <v>14</v>
      </c>
      <c r="I59" s="37">
        <f t="shared" si="10"/>
        <v>1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1</v>
      </c>
      <c r="P59" s="37">
        <f t="shared" si="10"/>
        <v>17</v>
      </c>
      <c r="Q59" s="37">
        <f t="shared" si="10"/>
        <v>1</v>
      </c>
      <c r="R59" s="37">
        <f t="shared" si="10"/>
        <v>19</v>
      </c>
      <c r="S59" s="37">
        <f t="shared" si="10"/>
        <v>24</v>
      </c>
      <c r="T59" s="37">
        <f t="shared" si="10"/>
        <v>17</v>
      </c>
      <c r="U59" s="37">
        <f t="shared" si="10"/>
        <v>19</v>
      </c>
      <c r="V59" s="37">
        <f t="shared" si="10"/>
        <v>1</v>
      </c>
      <c r="W59" s="37">
        <f t="shared" si="10"/>
        <v>1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22</v>
      </c>
      <c r="E60" s="44">
        <f t="shared" si="11"/>
        <v>27</v>
      </c>
      <c r="F60" s="44">
        <f t="shared" si="11"/>
        <v>15</v>
      </c>
      <c r="G60" s="44">
        <f t="shared" si="11"/>
        <v>47</v>
      </c>
      <c r="H60" s="44">
        <f t="shared" si="11"/>
        <v>44</v>
      </c>
      <c r="I60" s="44">
        <f t="shared" si="11"/>
        <v>10</v>
      </c>
      <c r="J60" s="44">
        <f t="shared" si="11"/>
        <v>31</v>
      </c>
      <c r="K60" s="44">
        <f t="shared" si="11"/>
        <v>25</v>
      </c>
      <c r="L60" s="44">
        <f t="shared" si="11"/>
        <v>37</v>
      </c>
      <c r="M60" s="44">
        <f t="shared" si="11"/>
        <v>26</v>
      </c>
      <c r="N60" s="44">
        <f t="shared" si="11"/>
        <v>20</v>
      </c>
      <c r="O60" s="44">
        <f t="shared" si="11"/>
        <v>33</v>
      </c>
      <c r="P60" s="44">
        <f t="shared" si="11"/>
        <v>24</v>
      </c>
      <c r="Q60" s="44">
        <f t="shared" si="11"/>
        <v>23</v>
      </c>
      <c r="R60" s="44">
        <f t="shared" si="11"/>
        <v>38</v>
      </c>
      <c r="S60" s="44">
        <f t="shared" si="11"/>
        <v>46</v>
      </c>
      <c r="T60" s="44">
        <f t="shared" si="11"/>
        <v>33</v>
      </c>
      <c r="U60" s="44">
        <f t="shared" si="11"/>
        <v>49</v>
      </c>
      <c r="V60" s="44">
        <f t="shared" si="11"/>
        <v>9</v>
      </c>
      <c r="W60" s="44">
        <f t="shared" si="11"/>
        <v>20</v>
      </c>
      <c r="X60" s="44">
        <f t="shared" si="11"/>
        <v>35</v>
      </c>
      <c r="Y60" s="44">
        <f t="shared" si="11"/>
        <v>28</v>
      </c>
      <c r="Z60" s="44">
        <f t="shared" si="11"/>
        <v>33</v>
      </c>
      <c r="AA60" s="44">
        <f t="shared" si="11"/>
        <v>54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6</v>
      </c>
      <c r="E61" s="46">
        <f t="shared" si="12"/>
        <v>11</v>
      </c>
      <c r="F61" s="46">
        <f t="shared" si="12"/>
        <v>3</v>
      </c>
      <c r="G61" s="46">
        <f t="shared" si="12"/>
        <v>22</v>
      </c>
      <c r="H61" s="46">
        <f t="shared" si="12"/>
        <v>20</v>
      </c>
      <c r="I61" s="46">
        <f t="shared" si="12"/>
        <v>2</v>
      </c>
      <c r="J61" s="46">
        <f t="shared" si="12"/>
        <v>13</v>
      </c>
      <c r="K61" s="46">
        <f t="shared" si="12"/>
        <v>9</v>
      </c>
      <c r="L61" s="46">
        <f t="shared" si="12"/>
        <v>18</v>
      </c>
      <c r="M61" s="46">
        <f t="shared" si="12"/>
        <v>10</v>
      </c>
      <c r="N61" s="46">
        <f t="shared" si="12"/>
        <v>4</v>
      </c>
      <c r="O61" s="46">
        <f t="shared" si="12"/>
        <v>14</v>
      </c>
      <c r="P61" s="46">
        <f t="shared" si="12"/>
        <v>8</v>
      </c>
      <c r="Q61" s="46">
        <f t="shared" si="12"/>
        <v>7</v>
      </c>
      <c r="R61" s="46">
        <f t="shared" si="12"/>
        <v>19</v>
      </c>
      <c r="S61" s="46">
        <f t="shared" si="12"/>
        <v>21</v>
      </c>
      <c r="T61" s="46">
        <f t="shared" si="12"/>
        <v>14</v>
      </c>
      <c r="U61" s="46">
        <f t="shared" si="12"/>
        <v>23</v>
      </c>
      <c r="V61" s="46">
        <f t="shared" si="12"/>
        <v>1</v>
      </c>
      <c r="W61" s="46">
        <f t="shared" si="12"/>
        <v>4</v>
      </c>
      <c r="X61" s="46">
        <f t="shared" si="12"/>
        <v>17</v>
      </c>
      <c r="Y61" s="46">
        <f t="shared" si="12"/>
        <v>12</v>
      </c>
      <c r="Z61" s="46">
        <f t="shared" si="12"/>
        <v>14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6</v>
      </c>
      <c r="E62" s="49">
        <f t="shared" si="13"/>
        <v>11</v>
      </c>
      <c r="F62" s="49">
        <f t="shared" si="13"/>
        <v>3</v>
      </c>
      <c r="G62" s="49">
        <f t="shared" si="13"/>
        <v>22</v>
      </c>
      <c r="H62" s="49">
        <f t="shared" si="13"/>
        <v>20</v>
      </c>
      <c r="I62" s="49">
        <f t="shared" si="13"/>
        <v>2</v>
      </c>
      <c r="J62" s="49">
        <f t="shared" si="13"/>
        <v>13</v>
      </c>
      <c r="K62" s="49">
        <f t="shared" si="13"/>
        <v>9</v>
      </c>
      <c r="L62" s="49">
        <f t="shared" si="13"/>
        <v>18</v>
      </c>
      <c r="M62" s="49">
        <f t="shared" si="13"/>
        <v>10</v>
      </c>
      <c r="N62" s="49">
        <f t="shared" si="13"/>
        <v>4</v>
      </c>
      <c r="O62" s="49">
        <f t="shared" si="13"/>
        <v>14</v>
      </c>
      <c r="P62" s="49">
        <f t="shared" si="13"/>
        <v>8</v>
      </c>
      <c r="Q62" s="49">
        <f t="shared" si="13"/>
        <v>7</v>
      </c>
      <c r="R62" s="49">
        <f t="shared" si="13"/>
        <v>19</v>
      </c>
      <c r="S62" s="49">
        <f t="shared" si="13"/>
        <v>21</v>
      </c>
      <c r="T62" s="49">
        <f t="shared" si="13"/>
        <v>14</v>
      </c>
      <c r="U62" s="49">
        <f t="shared" si="13"/>
        <v>23</v>
      </c>
      <c r="V62" s="49">
        <f t="shared" si="13"/>
        <v>1</v>
      </c>
      <c r="W62" s="49">
        <f t="shared" si="13"/>
        <v>4</v>
      </c>
      <c r="X62" s="49">
        <f t="shared" si="13"/>
        <v>17</v>
      </c>
      <c r="Y62" s="49">
        <f t="shared" si="13"/>
        <v>12</v>
      </c>
      <c r="Z62" s="49">
        <f t="shared" si="13"/>
        <v>14</v>
      </c>
      <c r="AA62" s="49">
        <f t="shared" si="13"/>
        <v>24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6</v>
      </c>
      <c r="E63" s="51">
        <f t="shared" si="14"/>
        <v>11</v>
      </c>
      <c r="F63" s="51">
        <f t="shared" si="14"/>
        <v>3</v>
      </c>
      <c r="G63" s="51">
        <f t="shared" si="14"/>
        <v>22</v>
      </c>
      <c r="H63" s="51">
        <f t="shared" si="14"/>
        <v>20</v>
      </c>
      <c r="I63" s="51">
        <f t="shared" si="14"/>
        <v>2</v>
      </c>
      <c r="J63" s="51">
        <f t="shared" si="14"/>
        <v>13</v>
      </c>
      <c r="K63" s="51">
        <f t="shared" si="14"/>
        <v>9</v>
      </c>
      <c r="L63" s="51">
        <f t="shared" si="14"/>
        <v>18</v>
      </c>
      <c r="M63" s="51">
        <f t="shared" si="14"/>
        <v>10</v>
      </c>
      <c r="N63" s="51">
        <f t="shared" si="14"/>
        <v>4</v>
      </c>
      <c r="O63" s="51">
        <f t="shared" si="14"/>
        <v>14</v>
      </c>
      <c r="P63" s="51">
        <f t="shared" si="14"/>
        <v>8</v>
      </c>
      <c r="Q63" s="51">
        <f t="shared" si="14"/>
        <v>7</v>
      </c>
      <c r="R63" s="51">
        <f t="shared" si="14"/>
        <v>19</v>
      </c>
      <c r="S63" s="51">
        <f t="shared" si="14"/>
        <v>21</v>
      </c>
      <c r="T63" s="51">
        <f t="shared" si="14"/>
        <v>14</v>
      </c>
      <c r="U63" s="51">
        <f t="shared" si="14"/>
        <v>23</v>
      </c>
      <c r="V63" s="51">
        <f t="shared" si="14"/>
        <v>1</v>
      </c>
      <c r="W63" s="51">
        <f t="shared" si="14"/>
        <v>4</v>
      </c>
      <c r="X63" s="51">
        <f t="shared" si="14"/>
        <v>17</v>
      </c>
      <c r="Y63" s="51">
        <f t="shared" si="14"/>
        <v>12</v>
      </c>
      <c r="Z63" s="51">
        <f t="shared" si="14"/>
        <v>14</v>
      </c>
      <c r="AA63" s="51">
        <f t="shared" si="14"/>
        <v>24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000"/>
  <sheetViews>
    <sheetView workbookViewId="0">
      <pane xSplit="3" ySplit="4" topLeftCell="D49" activePane="bottomRight" state="frozen"/>
      <selection pane="topRight" activeCell="D1" sqref="D1"/>
      <selection pane="bottomLeft" activeCell="A5" sqref="A5"/>
      <selection pane="bottomRight" activeCell="D55" sqref="D55:AA55"/>
    </sheetView>
  </sheetViews>
  <sheetFormatPr defaultColWidth="14.42578125" defaultRowHeight="15" customHeight="1"/>
  <cols>
    <col min="1" max="1" width="6.28515625" customWidth="1"/>
    <col min="2" max="2" width="47.5703125" customWidth="1"/>
    <col min="3" max="3" width="7" customWidth="1"/>
    <col min="4" max="33" width="8.28515625" customWidth="1"/>
    <col min="34" max="35" width="14.42578125" customWidth="1"/>
  </cols>
  <sheetData>
    <row r="1" spans="1:35" ht="57" customHeight="1">
      <c r="A1" s="98" t="str">
        <f>'дети сводный'!A1:C1</f>
        <v>Всероссийский робототехнический форум дошкольных образовательных организаций «ИКаРёнок» 2020</v>
      </c>
      <c r="B1" s="82"/>
      <c r="C1" s="82"/>
      <c r="D1" s="99" t="str">
        <f>'дети сводный'!D1:R1</f>
        <v>ОРГАНИЗАТОРЫ: Пермский край МАДОУ "Д.с. ЛЕГОПОЛИС" г.Перми, 22 февраля 2020 года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1"/>
      <c r="T1" s="1"/>
      <c r="U1" s="1"/>
      <c r="V1" s="1"/>
      <c r="W1" s="1"/>
      <c r="X1" s="1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</row>
    <row r="2" spans="1:35" ht="25.5" customHeight="1">
      <c r="A2" s="100" t="s">
        <v>4</v>
      </c>
      <c r="B2" s="77"/>
      <c r="C2" s="78"/>
      <c r="D2" s="101" t="str">
        <f>'дети сводный'!D2:R2</f>
        <v xml:space="preserve"> 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4"/>
      <c r="AI2" s="4"/>
    </row>
    <row r="3" spans="1:35" ht="22.5" customHeight="1">
      <c r="A3" s="102" t="s">
        <v>5</v>
      </c>
      <c r="B3" s="77"/>
      <c r="C3" s="78"/>
      <c r="D3" s="2">
        <f>'дети сводный'!D3</f>
        <v>1</v>
      </c>
      <c r="E3" s="2">
        <f>'дети сводный'!E3</f>
        <v>2</v>
      </c>
      <c r="F3" s="2">
        <f>'дети сводный'!F3</f>
        <v>3</v>
      </c>
      <c r="G3" s="2">
        <f>'дети сводный'!G3</f>
        <v>4</v>
      </c>
      <c r="H3" s="2">
        <f>'дети сводный'!H3</f>
        <v>5</v>
      </c>
      <c r="I3" s="2">
        <f>'дети сводный'!I3</f>
        <v>6</v>
      </c>
      <c r="J3" s="2">
        <f>'дети сводный'!J3</f>
        <v>7</v>
      </c>
      <c r="K3" s="2">
        <f>'дети сводный'!K3</f>
        <v>8</v>
      </c>
      <c r="L3" s="2">
        <f>'дети сводный'!L3</f>
        <v>9</v>
      </c>
      <c r="M3" s="2">
        <f>'дети сводный'!M3</f>
        <v>10</v>
      </c>
      <c r="N3" s="2">
        <f>'дети сводный'!N3</f>
        <v>11</v>
      </c>
      <c r="O3" s="2">
        <f>'дети сводный'!O3</f>
        <v>12</v>
      </c>
      <c r="P3" s="2">
        <f>'дети сводный'!P3</f>
        <v>13</v>
      </c>
      <c r="Q3" s="2">
        <f>'дети сводный'!Q3</f>
        <v>14</v>
      </c>
      <c r="R3" s="2">
        <f>'дети сводный'!R3</f>
        <v>15</v>
      </c>
      <c r="S3" s="2">
        <f>'дети сводный'!S3</f>
        <v>16</v>
      </c>
      <c r="T3" s="2">
        <f>'дети сводный'!T3</f>
        <v>17</v>
      </c>
      <c r="U3" s="2">
        <f>'дети сводный'!U3</f>
        <v>18</v>
      </c>
      <c r="V3" s="2">
        <f>'дети сводный'!V3</f>
        <v>19</v>
      </c>
      <c r="W3" s="2">
        <f>'дети сводный'!W3</f>
        <v>20</v>
      </c>
      <c r="X3" s="2">
        <f>'дети сводный'!X3</f>
        <v>21</v>
      </c>
      <c r="Y3" s="2">
        <f>'дети сводный'!Y3</f>
        <v>22</v>
      </c>
      <c r="Z3" s="2">
        <f>'дети сводный'!Z3</f>
        <v>23</v>
      </c>
      <c r="AA3" s="2">
        <f>'дети сводный'!AA3</f>
        <v>24</v>
      </c>
      <c r="AB3" s="2">
        <f>'дети сводный'!AB3</f>
        <v>25</v>
      </c>
      <c r="AC3" s="2">
        <f>'дети сводный'!AC3</f>
        <v>26</v>
      </c>
      <c r="AD3" s="2">
        <f>'дети сводный'!AD3</f>
        <v>27</v>
      </c>
      <c r="AE3" s="2">
        <f>'дети сводный'!AE3</f>
        <v>28</v>
      </c>
      <c r="AF3" s="2">
        <f>'дети сводный'!AF3</f>
        <v>29</v>
      </c>
      <c r="AG3" s="2">
        <f>'дети сводный'!AG3</f>
        <v>30</v>
      </c>
      <c r="AH3" s="4"/>
      <c r="AI3" s="4"/>
    </row>
    <row r="4" spans="1:35" ht="51.75" customHeight="1">
      <c r="A4" s="6" t="s">
        <v>6</v>
      </c>
      <c r="B4" s="7" t="s">
        <v>7</v>
      </c>
      <c r="C4" s="8" t="s">
        <v>8</v>
      </c>
      <c r="D4" s="11" t="str">
        <f>'дети сводный'!D4</f>
        <v xml:space="preserve">Сива </v>
      </c>
      <c r="E4" s="11" t="str">
        <f>'дети сводный'!E4</f>
        <v>Наукоград Чусовской</v>
      </c>
      <c r="F4" s="11" t="str">
        <f>'дети сводный'!F4</f>
        <v>ЗАТО Звездный детский сад 4</v>
      </c>
      <c r="G4" s="11" t="str">
        <f>'дети сводный'!G4</f>
        <v>Лысьва Детский сад 39</v>
      </c>
      <c r="H4" s="11" t="str">
        <f>'дети сводный'!H4</f>
        <v>Нытва, Уральский БЕРЕЗКА</v>
      </c>
      <c r="I4" s="11" t="str">
        <f>'дети сводный'!I4</f>
        <v>Театр на Звезде Пермь</v>
      </c>
      <c r="J4" s="11" t="str">
        <f>'дети сводный'!J4</f>
        <v>Детский сад 134 Пермь</v>
      </c>
      <c r="K4" s="11" t="str">
        <f>'дети сводный'!K4</f>
        <v>СОШ 2 Кунгур</v>
      </c>
      <c r="L4" s="11" t="str">
        <f>'дети сводный'!L4</f>
        <v>Савинская СОШ Филиппок</v>
      </c>
      <c r="M4" s="11" t="str">
        <f>'дети сводный'!M4</f>
        <v>СОШ1 Соликамск</v>
      </c>
      <c r="N4" s="11" t="str">
        <f>'дети сводный'!N4</f>
        <v>Детский сад 6 Кизел</v>
      </c>
      <c r="O4" s="11" t="str">
        <f>'дети сводный'!O4</f>
        <v>Оса, ЛИРА</v>
      </c>
      <c r="P4" s="11" t="str">
        <f>'дети сводный'!P4</f>
        <v>Детский сад 11, Кудымкар</v>
      </c>
      <c r="Q4" s="11" t="str">
        <f>'дети сводный'!Q4</f>
        <v>Детский сад 16 Кудымкар</v>
      </c>
      <c r="R4" s="11" t="str">
        <f>'дети сводный'!R4</f>
        <v>Еловская СОШ, детский сад 4</v>
      </c>
      <c r="S4" s="11" t="str">
        <f>'дети сводный'!S4</f>
        <v>Детский сад 31 Чайковский</v>
      </c>
      <c r="T4" s="11" t="str">
        <f>'дети сводный'!T4</f>
        <v>АртГрад Пермь</v>
      </c>
      <c r="U4" s="11" t="str">
        <f>'дети сводный'!U4</f>
        <v>Эрудит Пермь</v>
      </c>
      <c r="V4" s="11" t="str">
        <f>'дети сводный'!V4</f>
        <v>IT -мир Пермь</v>
      </c>
      <c r="W4" s="11" t="str">
        <f>'дети сводный'!W4</f>
        <v>ЛЕГО ПОЛИС Пермь</v>
      </c>
      <c r="X4" s="11" t="str">
        <f>'дети сводный'!X4</f>
        <v>Совушка Пермь</v>
      </c>
      <c r="Y4" s="11" t="str">
        <f>'дети сводный'!Y4</f>
        <v>Детский сад 395 Пермь</v>
      </c>
      <c r="Z4" s="11" t="str">
        <f>'дети сводный'!Z4</f>
        <v>Оханск</v>
      </c>
      <c r="AA4" s="11" t="str">
        <f>'дети сводный'!AA4</f>
        <v>Детский сад 89 Березники</v>
      </c>
      <c r="AB4" s="11">
        <f>'дети сводный'!AB4</f>
        <v>0</v>
      </c>
      <c r="AC4" s="11">
        <f>'дети сводный'!AC4</f>
        <v>0</v>
      </c>
      <c r="AD4" s="11">
        <f>'дети сводный'!AD4</f>
        <v>0</v>
      </c>
      <c r="AE4" s="11">
        <f>'дети сводный'!AE4</f>
        <v>0</v>
      </c>
      <c r="AF4" s="11">
        <f>'дети сводный'!AF4</f>
        <v>0</v>
      </c>
      <c r="AG4" s="11">
        <f>'дети сводный'!AG4</f>
        <v>0</v>
      </c>
      <c r="AH4" s="4"/>
      <c r="AI4" s="4"/>
    </row>
    <row r="5" spans="1:35" ht="31.5" customHeight="1">
      <c r="A5" s="84" t="s">
        <v>33</v>
      </c>
      <c r="B5" s="77"/>
      <c r="C5" s="78"/>
      <c r="D5" s="73" t="s">
        <v>33</v>
      </c>
      <c r="E5" s="74"/>
      <c r="F5" s="74"/>
      <c r="G5" s="74"/>
      <c r="H5" s="74"/>
      <c r="I5" s="74"/>
      <c r="J5" s="74"/>
      <c r="K5" s="74"/>
      <c r="L5" s="74"/>
      <c r="M5" s="75"/>
      <c r="N5" s="73" t="s">
        <v>33</v>
      </c>
      <c r="O5" s="74"/>
      <c r="P5" s="74"/>
      <c r="Q5" s="74"/>
      <c r="R5" s="74"/>
      <c r="S5" s="74"/>
      <c r="T5" s="74"/>
      <c r="U5" s="74"/>
      <c r="V5" s="74"/>
      <c r="W5" s="75"/>
      <c r="X5" s="73" t="s">
        <v>33</v>
      </c>
      <c r="Y5" s="74"/>
      <c r="Z5" s="74"/>
      <c r="AA5" s="74"/>
      <c r="AB5" s="74"/>
      <c r="AC5" s="74"/>
      <c r="AD5" s="74"/>
      <c r="AE5" s="74"/>
      <c r="AF5" s="74"/>
      <c r="AG5" s="75"/>
      <c r="AH5" s="4"/>
      <c r="AI5" s="4"/>
    </row>
    <row r="6" spans="1:35" ht="15.75" customHeight="1">
      <c r="A6" s="12">
        <v>1</v>
      </c>
      <c r="B6" s="13" t="s">
        <v>34</v>
      </c>
      <c r="C6" s="14">
        <v>2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4"/>
      <c r="AI6" s="4"/>
    </row>
    <row r="7" spans="1:35" ht="15.75" customHeight="1">
      <c r="A7" s="12">
        <v>2</v>
      </c>
      <c r="B7" s="13" t="s">
        <v>35</v>
      </c>
      <c r="C7" s="14">
        <v>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4"/>
      <c r="AI7" s="4"/>
    </row>
    <row r="8" spans="1:35" ht="15.75" customHeight="1">
      <c r="A8" s="12">
        <v>3</v>
      </c>
      <c r="B8" s="13" t="s">
        <v>36</v>
      </c>
      <c r="C8" s="14">
        <v>3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4"/>
      <c r="AI8" s="4"/>
    </row>
    <row r="9" spans="1:35" ht="15.75" customHeight="1">
      <c r="A9" s="12">
        <v>4</v>
      </c>
      <c r="B9" s="13" t="s">
        <v>37</v>
      </c>
      <c r="C9" s="14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4"/>
      <c r="AI9" s="4"/>
    </row>
    <row r="10" spans="1:35" ht="15.75" customHeight="1">
      <c r="A10" s="12">
        <v>5</v>
      </c>
      <c r="B10" s="13" t="s">
        <v>38</v>
      </c>
      <c r="C10" s="14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4"/>
      <c r="AI10" s="4"/>
    </row>
    <row r="11" spans="1:35" ht="15.75" customHeight="1">
      <c r="A11" s="12">
        <v>6</v>
      </c>
      <c r="B11" s="13" t="s">
        <v>39</v>
      </c>
      <c r="C11" s="14">
        <v>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4"/>
      <c r="AI11" s="4"/>
    </row>
    <row r="12" spans="1:35" ht="15.75" customHeight="1">
      <c r="A12" s="12">
        <v>7</v>
      </c>
      <c r="B12" s="13" t="s">
        <v>40</v>
      </c>
      <c r="C12" s="14">
        <v>2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4"/>
      <c r="AI12" s="4"/>
    </row>
    <row r="13" spans="1:35" ht="15.75" customHeight="1">
      <c r="A13" s="12">
        <v>8</v>
      </c>
      <c r="B13" s="13" t="s">
        <v>41</v>
      </c>
      <c r="C13" s="14">
        <v>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4"/>
      <c r="AI13" s="4"/>
    </row>
    <row r="14" spans="1:35" ht="15.75" customHeight="1">
      <c r="A14" s="12">
        <v>9</v>
      </c>
      <c r="B14" s="13" t="s">
        <v>42</v>
      </c>
      <c r="C14" s="14">
        <v>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  <c r="AI14" s="4"/>
    </row>
    <row r="15" spans="1:35" ht="15.75" customHeight="1">
      <c r="A15" s="12">
        <v>10</v>
      </c>
      <c r="B15" s="13" t="s">
        <v>43</v>
      </c>
      <c r="C15" s="14">
        <v>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4"/>
      <c r="AI15" s="4"/>
    </row>
    <row r="16" spans="1:35" ht="15.75" customHeight="1">
      <c r="A16" s="3"/>
      <c r="B16" s="17" t="s">
        <v>44</v>
      </c>
      <c r="C16" s="18">
        <f t="shared" ref="C16:AG16" si="0">SUM(C6:C15)</f>
        <v>26</v>
      </c>
      <c r="D16" s="19">
        <f t="shared" si="0"/>
        <v>0</v>
      </c>
      <c r="E16" s="19">
        <f t="shared" si="0"/>
        <v>0</v>
      </c>
      <c r="F16" s="19">
        <f t="shared" si="0"/>
        <v>0</v>
      </c>
      <c r="G16" s="19">
        <f t="shared" si="0"/>
        <v>0</v>
      </c>
      <c r="H16" s="19">
        <f t="shared" si="0"/>
        <v>0</v>
      </c>
      <c r="I16" s="19">
        <f t="shared" si="0"/>
        <v>0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0</v>
      </c>
      <c r="W16" s="19">
        <f t="shared" si="0"/>
        <v>0</v>
      </c>
      <c r="X16" s="19">
        <f t="shared" si="0"/>
        <v>0</v>
      </c>
      <c r="Y16" s="19">
        <f t="shared" si="0"/>
        <v>0</v>
      </c>
      <c r="Z16" s="19">
        <f t="shared" si="0"/>
        <v>0</v>
      </c>
      <c r="AA16" s="19">
        <f t="shared" si="0"/>
        <v>0</v>
      </c>
      <c r="AB16" s="19">
        <f t="shared" si="0"/>
        <v>0</v>
      </c>
      <c r="AC16" s="19">
        <f t="shared" si="0"/>
        <v>0</v>
      </c>
      <c r="AD16" s="19">
        <f t="shared" si="0"/>
        <v>0</v>
      </c>
      <c r="AE16" s="19">
        <f t="shared" si="0"/>
        <v>0</v>
      </c>
      <c r="AF16" s="19">
        <f t="shared" si="0"/>
        <v>0</v>
      </c>
      <c r="AG16" s="19">
        <f t="shared" si="0"/>
        <v>0</v>
      </c>
      <c r="AH16" s="4"/>
      <c r="AI16" s="4"/>
    </row>
    <row r="17" spans="1:35" ht="15.75" customHeight="1">
      <c r="A17" s="3"/>
      <c r="B17" s="20" t="s">
        <v>46</v>
      </c>
      <c r="C17" s="21"/>
      <c r="D17" s="22">
        <f t="shared" ref="D17:AG17" si="1">IF(D16=0,0,RANK(D16,$D$16:$AG$16,0))</f>
        <v>0</v>
      </c>
      <c r="E17" s="22">
        <f t="shared" si="1"/>
        <v>0</v>
      </c>
      <c r="F17" s="22">
        <f t="shared" si="1"/>
        <v>0</v>
      </c>
      <c r="G17" s="22">
        <f t="shared" si="1"/>
        <v>0</v>
      </c>
      <c r="H17" s="22">
        <f t="shared" si="1"/>
        <v>0</v>
      </c>
      <c r="I17" s="22">
        <f t="shared" si="1"/>
        <v>0</v>
      </c>
      <c r="J17" s="22">
        <f t="shared" si="1"/>
        <v>0</v>
      </c>
      <c r="K17" s="22">
        <f t="shared" si="1"/>
        <v>0</v>
      </c>
      <c r="L17" s="22">
        <f t="shared" si="1"/>
        <v>0</v>
      </c>
      <c r="M17" s="22">
        <f t="shared" si="1"/>
        <v>0</v>
      </c>
      <c r="N17" s="22">
        <f t="shared" si="1"/>
        <v>0</v>
      </c>
      <c r="O17" s="22">
        <f t="shared" si="1"/>
        <v>0</v>
      </c>
      <c r="P17" s="22">
        <f t="shared" si="1"/>
        <v>0</v>
      </c>
      <c r="Q17" s="22">
        <f t="shared" si="1"/>
        <v>0</v>
      </c>
      <c r="R17" s="22">
        <f t="shared" si="1"/>
        <v>0</v>
      </c>
      <c r="S17" s="22">
        <f t="shared" si="1"/>
        <v>0</v>
      </c>
      <c r="T17" s="22">
        <f t="shared" si="1"/>
        <v>0</v>
      </c>
      <c r="U17" s="22">
        <f t="shared" si="1"/>
        <v>0</v>
      </c>
      <c r="V17" s="22">
        <f t="shared" si="1"/>
        <v>0</v>
      </c>
      <c r="W17" s="22">
        <f t="shared" si="1"/>
        <v>0</v>
      </c>
      <c r="X17" s="22">
        <f t="shared" si="1"/>
        <v>0</v>
      </c>
      <c r="Y17" s="22">
        <f t="shared" si="1"/>
        <v>0</v>
      </c>
      <c r="Z17" s="22">
        <f t="shared" si="1"/>
        <v>0</v>
      </c>
      <c r="AA17" s="22">
        <f t="shared" si="1"/>
        <v>0</v>
      </c>
      <c r="AB17" s="22">
        <f t="shared" si="1"/>
        <v>0</v>
      </c>
      <c r="AC17" s="22">
        <f t="shared" si="1"/>
        <v>0</v>
      </c>
      <c r="AD17" s="22">
        <f t="shared" si="1"/>
        <v>0</v>
      </c>
      <c r="AE17" s="22">
        <f t="shared" si="1"/>
        <v>0</v>
      </c>
      <c r="AF17" s="22">
        <f t="shared" si="1"/>
        <v>0</v>
      </c>
      <c r="AG17" s="22">
        <f t="shared" si="1"/>
        <v>0</v>
      </c>
      <c r="AH17" s="4"/>
      <c r="AI17" s="4"/>
    </row>
    <row r="18" spans="1:35" ht="15.75" customHeight="1">
      <c r="A18" s="103" t="s">
        <v>47</v>
      </c>
      <c r="B18" s="8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/>
      <c r="AI18" s="4"/>
    </row>
    <row r="19" spans="1:35" ht="15.75" customHeight="1">
      <c r="A19" s="87" t="s">
        <v>48</v>
      </c>
      <c r="B19" s="74"/>
      <c r="C19" s="75"/>
      <c r="D19" s="88" t="s">
        <v>48</v>
      </c>
      <c r="E19" s="77"/>
      <c r="F19" s="77"/>
      <c r="G19" s="77"/>
      <c r="H19" s="77"/>
      <c r="I19" s="77"/>
      <c r="J19" s="77"/>
      <c r="K19" s="77"/>
      <c r="L19" s="77"/>
      <c r="M19" s="78"/>
      <c r="N19" s="88" t="s">
        <v>48</v>
      </c>
      <c r="O19" s="77"/>
      <c r="P19" s="77"/>
      <c r="Q19" s="77"/>
      <c r="R19" s="77"/>
      <c r="S19" s="77"/>
      <c r="T19" s="77"/>
      <c r="U19" s="77"/>
      <c r="V19" s="77"/>
      <c r="W19" s="78"/>
      <c r="X19" s="88" t="s">
        <v>48</v>
      </c>
      <c r="Y19" s="77"/>
      <c r="Z19" s="77"/>
      <c r="AA19" s="77"/>
      <c r="AB19" s="77"/>
      <c r="AC19" s="77"/>
      <c r="AD19" s="77"/>
      <c r="AE19" s="77"/>
      <c r="AF19" s="77"/>
      <c r="AG19" s="78"/>
      <c r="AH19" s="4"/>
      <c r="AI19" s="4"/>
    </row>
    <row r="20" spans="1:35" ht="15.75" customHeight="1">
      <c r="A20" s="12">
        <v>1</v>
      </c>
      <c r="B20" s="24" t="s">
        <v>49</v>
      </c>
      <c r="C20" s="14">
        <v>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4"/>
      <c r="AI20" s="4"/>
    </row>
    <row r="21" spans="1:35" ht="15.75" customHeight="1">
      <c r="A21" s="12">
        <v>2</v>
      </c>
      <c r="B21" s="24" t="s">
        <v>50</v>
      </c>
      <c r="C21" s="14">
        <v>3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4"/>
      <c r="AI21" s="4"/>
    </row>
    <row r="22" spans="1:35" ht="15.75" customHeight="1">
      <c r="A22" s="12">
        <v>3</v>
      </c>
      <c r="B22" s="24" t="s">
        <v>51</v>
      </c>
      <c r="C22" s="14">
        <v>3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4"/>
      <c r="AI22" s="4"/>
    </row>
    <row r="23" spans="1:35" ht="15.75" customHeight="1">
      <c r="A23" s="12">
        <v>4</v>
      </c>
      <c r="B23" s="24" t="s">
        <v>52</v>
      </c>
      <c r="C23" s="14">
        <v>2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4"/>
      <c r="AI23" s="4"/>
    </row>
    <row r="24" spans="1:35" ht="15.75" customHeight="1">
      <c r="A24" s="12">
        <v>5</v>
      </c>
      <c r="B24" s="24" t="s">
        <v>53</v>
      </c>
      <c r="C24" s="14">
        <v>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4"/>
      <c r="AI24" s="4"/>
    </row>
    <row r="25" spans="1:35" ht="15.75" customHeight="1">
      <c r="A25" s="12">
        <v>6</v>
      </c>
      <c r="B25" s="24" t="s">
        <v>54</v>
      </c>
      <c r="C25" s="14">
        <v>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4"/>
      <c r="AI25" s="4"/>
    </row>
    <row r="26" spans="1:35" ht="15.75" customHeight="1">
      <c r="A26" s="12">
        <v>7</v>
      </c>
      <c r="B26" s="24" t="s">
        <v>55</v>
      </c>
      <c r="C26" s="14">
        <v>3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4"/>
      <c r="AI26" s="4"/>
    </row>
    <row r="27" spans="1:35" ht="17.25" customHeight="1">
      <c r="A27" s="12">
        <v>8</v>
      </c>
      <c r="B27" s="24" t="s">
        <v>56</v>
      </c>
      <c r="C27" s="14">
        <v>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4"/>
      <c r="AI27" s="4"/>
    </row>
    <row r="28" spans="1:35" ht="15.75" customHeight="1">
      <c r="A28" s="12">
        <v>9</v>
      </c>
      <c r="B28" s="24" t="s">
        <v>57</v>
      </c>
      <c r="C28" s="14">
        <v>3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4"/>
      <c r="AI28" s="4"/>
    </row>
    <row r="29" spans="1:35" ht="15.75" customHeight="1">
      <c r="A29" s="12">
        <v>10</v>
      </c>
      <c r="B29" s="24" t="s">
        <v>58</v>
      </c>
      <c r="C29" s="14">
        <v>3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4"/>
      <c r="AI29" s="4"/>
    </row>
    <row r="30" spans="1:35" ht="15.75" customHeight="1">
      <c r="A30" s="12">
        <v>11</v>
      </c>
      <c r="B30" s="25" t="s">
        <v>59</v>
      </c>
      <c r="C30" s="14">
        <v>3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4"/>
      <c r="AI30" s="4"/>
    </row>
    <row r="31" spans="1:35" ht="15.75" customHeight="1">
      <c r="A31" s="12">
        <v>12</v>
      </c>
      <c r="B31" s="25" t="s">
        <v>60</v>
      </c>
      <c r="C31" s="14">
        <v>3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4"/>
      <c r="AI31" s="4"/>
    </row>
    <row r="32" spans="1:35" ht="15.75" customHeight="1">
      <c r="A32" s="3"/>
      <c r="B32" s="17" t="s">
        <v>44</v>
      </c>
      <c r="C32" s="26">
        <f t="shared" ref="C32:AG32" si="2">SUM(C20:C31)</f>
        <v>34</v>
      </c>
      <c r="D32" s="27">
        <f t="shared" si="2"/>
        <v>0</v>
      </c>
      <c r="E32" s="27">
        <f t="shared" si="2"/>
        <v>0</v>
      </c>
      <c r="F32" s="27">
        <f t="shared" si="2"/>
        <v>0</v>
      </c>
      <c r="G32" s="27">
        <f t="shared" si="2"/>
        <v>0</v>
      </c>
      <c r="H32" s="27">
        <f t="shared" si="2"/>
        <v>0</v>
      </c>
      <c r="I32" s="27">
        <f t="shared" si="2"/>
        <v>0</v>
      </c>
      <c r="J32" s="27">
        <f t="shared" si="2"/>
        <v>0</v>
      </c>
      <c r="K32" s="27">
        <f t="shared" si="2"/>
        <v>0</v>
      </c>
      <c r="L32" s="27">
        <f t="shared" si="2"/>
        <v>0</v>
      </c>
      <c r="M32" s="27">
        <f t="shared" si="2"/>
        <v>0</v>
      </c>
      <c r="N32" s="27">
        <f t="shared" si="2"/>
        <v>0</v>
      </c>
      <c r="O32" s="27">
        <f t="shared" si="2"/>
        <v>0</v>
      </c>
      <c r="P32" s="27">
        <f t="shared" si="2"/>
        <v>0</v>
      </c>
      <c r="Q32" s="27">
        <f t="shared" si="2"/>
        <v>0</v>
      </c>
      <c r="R32" s="27">
        <f t="shared" si="2"/>
        <v>0</v>
      </c>
      <c r="S32" s="27">
        <f t="shared" si="2"/>
        <v>0</v>
      </c>
      <c r="T32" s="27">
        <f t="shared" si="2"/>
        <v>0</v>
      </c>
      <c r="U32" s="27">
        <f t="shared" si="2"/>
        <v>0</v>
      </c>
      <c r="V32" s="27">
        <f t="shared" si="2"/>
        <v>0</v>
      </c>
      <c r="W32" s="27">
        <f t="shared" si="2"/>
        <v>0</v>
      </c>
      <c r="X32" s="27">
        <f t="shared" si="2"/>
        <v>0</v>
      </c>
      <c r="Y32" s="27">
        <f t="shared" si="2"/>
        <v>0</v>
      </c>
      <c r="Z32" s="27">
        <f t="shared" si="2"/>
        <v>0</v>
      </c>
      <c r="AA32" s="27">
        <f t="shared" si="2"/>
        <v>0</v>
      </c>
      <c r="AB32" s="27">
        <f t="shared" si="2"/>
        <v>0</v>
      </c>
      <c r="AC32" s="27">
        <f t="shared" si="2"/>
        <v>0</v>
      </c>
      <c r="AD32" s="27">
        <f t="shared" si="2"/>
        <v>0</v>
      </c>
      <c r="AE32" s="27">
        <f t="shared" si="2"/>
        <v>0</v>
      </c>
      <c r="AF32" s="27">
        <f t="shared" si="2"/>
        <v>0</v>
      </c>
      <c r="AG32" s="27">
        <f t="shared" si="2"/>
        <v>0</v>
      </c>
      <c r="AH32" s="4"/>
      <c r="AI32" s="4"/>
    </row>
    <row r="33" spans="1:35" ht="20.25" customHeight="1">
      <c r="A33" s="3"/>
      <c r="B33" s="20" t="s">
        <v>46</v>
      </c>
      <c r="C33" s="21"/>
      <c r="D33" s="21">
        <f t="shared" ref="D33:AG33" si="3">IF(D32=0,0,RANK(D32,$D$32:$AG$32,0))</f>
        <v>0</v>
      </c>
      <c r="E33" s="21">
        <f t="shared" si="3"/>
        <v>0</v>
      </c>
      <c r="F33" s="21">
        <f t="shared" si="3"/>
        <v>0</v>
      </c>
      <c r="G33" s="21">
        <f t="shared" si="3"/>
        <v>0</v>
      </c>
      <c r="H33" s="21">
        <f t="shared" si="3"/>
        <v>0</v>
      </c>
      <c r="I33" s="21">
        <f t="shared" si="3"/>
        <v>0</v>
      </c>
      <c r="J33" s="21">
        <f t="shared" si="3"/>
        <v>0</v>
      </c>
      <c r="K33" s="21">
        <f t="shared" si="3"/>
        <v>0</v>
      </c>
      <c r="L33" s="21">
        <f t="shared" si="3"/>
        <v>0</v>
      </c>
      <c r="M33" s="21">
        <f t="shared" si="3"/>
        <v>0</v>
      </c>
      <c r="N33" s="21">
        <f t="shared" si="3"/>
        <v>0</v>
      </c>
      <c r="O33" s="21">
        <f t="shared" si="3"/>
        <v>0</v>
      </c>
      <c r="P33" s="21">
        <f t="shared" si="3"/>
        <v>0</v>
      </c>
      <c r="Q33" s="21">
        <f t="shared" si="3"/>
        <v>0</v>
      </c>
      <c r="R33" s="21">
        <f t="shared" si="3"/>
        <v>0</v>
      </c>
      <c r="S33" s="21">
        <f t="shared" si="3"/>
        <v>0</v>
      </c>
      <c r="T33" s="21">
        <f t="shared" si="3"/>
        <v>0</v>
      </c>
      <c r="U33" s="21">
        <f t="shared" si="3"/>
        <v>0</v>
      </c>
      <c r="V33" s="21">
        <f t="shared" si="3"/>
        <v>0</v>
      </c>
      <c r="W33" s="21">
        <f t="shared" si="3"/>
        <v>0</v>
      </c>
      <c r="X33" s="21">
        <f t="shared" si="3"/>
        <v>0</v>
      </c>
      <c r="Y33" s="21">
        <f t="shared" si="3"/>
        <v>0</v>
      </c>
      <c r="Z33" s="21">
        <f t="shared" si="3"/>
        <v>0</v>
      </c>
      <c r="AA33" s="21">
        <f t="shared" si="3"/>
        <v>0</v>
      </c>
      <c r="AB33" s="21">
        <f t="shared" si="3"/>
        <v>0</v>
      </c>
      <c r="AC33" s="21">
        <f t="shared" si="3"/>
        <v>0</v>
      </c>
      <c r="AD33" s="21">
        <f t="shared" si="3"/>
        <v>0</v>
      </c>
      <c r="AE33" s="21">
        <f t="shared" si="3"/>
        <v>0</v>
      </c>
      <c r="AF33" s="21">
        <f t="shared" si="3"/>
        <v>0</v>
      </c>
      <c r="AG33" s="21">
        <f t="shared" si="3"/>
        <v>0</v>
      </c>
      <c r="AH33" s="4"/>
      <c r="AI33" s="4"/>
    </row>
    <row r="34" spans="1:35" ht="18" customHeight="1">
      <c r="A34" s="28"/>
      <c r="B34" s="23" t="s">
        <v>47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4"/>
      <c r="AI34" s="4"/>
    </row>
    <row r="35" spans="1:35" ht="33.75" customHeight="1">
      <c r="A35" s="89" t="s">
        <v>61</v>
      </c>
      <c r="B35" s="82"/>
      <c r="C35" s="82"/>
      <c r="D35" s="29"/>
      <c r="E35" s="29"/>
      <c r="F35" s="29"/>
      <c r="G35" s="29"/>
      <c r="H35" s="29"/>
      <c r="I35" s="29"/>
      <c r="J35" s="29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4"/>
      <c r="AI35" s="4"/>
    </row>
    <row r="36" spans="1:35" ht="15.75" customHeight="1">
      <c r="A36" s="90" t="s">
        <v>62</v>
      </c>
      <c r="B36" s="74"/>
      <c r="C36" s="75"/>
      <c r="D36" s="91" t="s">
        <v>63</v>
      </c>
      <c r="E36" s="74"/>
      <c r="F36" s="74"/>
      <c r="G36" s="74"/>
      <c r="H36" s="74"/>
      <c r="I36" s="74"/>
      <c r="J36" s="74"/>
      <c r="K36" s="74"/>
      <c r="L36" s="74"/>
      <c r="M36" s="92"/>
      <c r="N36" s="91" t="s">
        <v>63</v>
      </c>
      <c r="O36" s="74"/>
      <c r="P36" s="74"/>
      <c r="Q36" s="74"/>
      <c r="R36" s="74"/>
      <c r="S36" s="74"/>
      <c r="T36" s="74"/>
      <c r="U36" s="74"/>
      <c r="V36" s="74"/>
      <c r="W36" s="92"/>
      <c r="X36" s="91" t="s">
        <v>63</v>
      </c>
      <c r="Y36" s="74"/>
      <c r="Z36" s="74"/>
      <c r="AA36" s="74"/>
      <c r="AB36" s="74"/>
      <c r="AC36" s="74"/>
      <c r="AD36" s="74"/>
      <c r="AE36" s="74"/>
      <c r="AF36" s="74"/>
      <c r="AG36" s="92"/>
      <c r="AH36" s="4"/>
      <c r="AI36" s="4"/>
    </row>
    <row r="37" spans="1:35" ht="33.75" customHeight="1">
      <c r="A37" s="12">
        <v>1</v>
      </c>
      <c r="B37" s="93" t="s">
        <v>182</v>
      </c>
      <c r="C37" s="75"/>
      <c r="D37" s="30">
        <f>'дети сводный'!D37</f>
        <v>6</v>
      </c>
      <c r="E37" s="30">
        <f>'дети сводный'!E37</f>
        <v>5</v>
      </c>
      <c r="F37" s="30">
        <f>'дети сводный'!F37</f>
        <v>2</v>
      </c>
      <c r="G37" s="30">
        <f>'дети сводный'!G37</f>
        <v>10</v>
      </c>
      <c r="H37" s="30">
        <f>'дети сводный'!H37</f>
        <v>3</v>
      </c>
      <c r="I37" s="30">
        <f>'дети сводный'!I37</f>
        <v>1</v>
      </c>
      <c r="J37" s="30">
        <f>'дети сводный'!J37</f>
        <v>2</v>
      </c>
      <c r="K37" s="30">
        <f>'дети сводный'!K37</f>
        <v>2</v>
      </c>
      <c r="L37" s="30">
        <f>'дети сводный'!L37</f>
        <v>0</v>
      </c>
      <c r="M37" s="30">
        <f>'дети сводный'!M37</f>
        <v>0</v>
      </c>
      <c r="N37" s="30">
        <f>'дети сводный'!N37</f>
        <v>1</v>
      </c>
      <c r="O37" s="30">
        <f>'дети сводный'!O37</f>
        <v>0</v>
      </c>
      <c r="P37" s="30">
        <f>'дети сводный'!P37</f>
        <v>1</v>
      </c>
      <c r="Q37" s="30">
        <f>'дети сводный'!Q37</f>
        <v>9</v>
      </c>
      <c r="R37" s="30">
        <f>'дети сводный'!R37</f>
        <v>1</v>
      </c>
      <c r="S37" s="30">
        <f>'дети сводный'!S37</f>
        <v>0</v>
      </c>
      <c r="T37" s="30">
        <f>'дети сводный'!T37</f>
        <v>0</v>
      </c>
      <c r="U37" s="30">
        <f>'дети сводный'!U37</f>
        <v>4</v>
      </c>
      <c r="V37" s="30">
        <f>'дети сводный'!V37</f>
        <v>7</v>
      </c>
      <c r="W37" s="30">
        <f>'дети сводный'!W37</f>
        <v>0</v>
      </c>
      <c r="X37" s="30">
        <f>'дети сводный'!X37</f>
        <v>7</v>
      </c>
      <c r="Y37" s="30">
        <f>'дети сводный'!Y37</f>
        <v>0</v>
      </c>
      <c r="Z37" s="30">
        <f>'дети сводный'!Z37</f>
        <v>0</v>
      </c>
      <c r="AA37" s="30">
        <f>'дети сводный'!AA37</f>
        <v>0</v>
      </c>
      <c r="AB37" s="30">
        <f>'дети сводный'!AB37</f>
        <v>0</v>
      </c>
      <c r="AC37" s="30">
        <f>'дети сводный'!AC37</f>
        <v>0</v>
      </c>
      <c r="AD37" s="30">
        <f>'дети сводный'!AD37</f>
        <v>0</v>
      </c>
      <c r="AE37" s="30">
        <f>'дети сводный'!AE37</f>
        <v>0</v>
      </c>
      <c r="AF37" s="30">
        <f>'дети сводный'!AF37</f>
        <v>0</v>
      </c>
      <c r="AG37" s="30">
        <f>'дети сводный'!AG37</f>
        <v>0</v>
      </c>
      <c r="AH37" s="4"/>
      <c r="AI37" s="4"/>
    </row>
    <row r="38" spans="1:35" ht="22.5" customHeight="1">
      <c r="A38" s="12">
        <v>2</v>
      </c>
      <c r="B38" s="93" t="s">
        <v>183</v>
      </c>
      <c r="C38" s="75"/>
      <c r="D38" s="111">
        <v>0</v>
      </c>
      <c r="E38" s="111">
        <v>0</v>
      </c>
      <c r="F38" s="111">
        <v>0</v>
      </c>
      <c r="G38" s="111">
        <v>2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1">
        <v>0</v>
      </c>
      <c r="N38" s="111">
        <v>0</v>
      </c>
      <c r="O38" s="111">
        <v>0</v>
      </c>
      <c r="P38" s="111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1</v>
      </c>
      <c r="W38" s="111">
        <v>0</v>
      </c>
      <c r="X38" s="111">
        <v>1</v>
      </c>
      <c r="Y38" s="111">
        <v>0</v>
      </c>
      <c r="Z38" s="111">
        <v>1</v>
      </c>
      <c r="AA38" s="111">
        <v>0</v>
      </c>
      <c r="AB38" s="15"/>
      <c r="AC38" s="15"/>
      <c r="AD38" s="15"/>
      <c r="AE38" s="15"/>
      <c r="AF38" s="15"/>
      <c r="AG38" s="15"/>
      <c r="AH38" s="4"/>
      <c r="AI38" s="4"/>
    </row>
    <row r="39" spans="1:35" ht="36" customHeight="1">
      <c r="A39" s="12">
        <v>3</v>
      </c>
      <c r="B39" s="93" t="s">
        <v>184</v>
      </c>
      <c r="C39" s="75"/>
      <c r="D39" s="30">
        <f>'дети сводный'!D39</f>
        <v>252</v>
      </c>
      <c r="E39" s="30">
        <f>'дети сводный'!E39</f>
        <v>89</v>
      </c>
      <c r="F39" s="30">
        <f>'дети сводный'!F39</f>
        <v>104</v>
      </c>
      <c r="G39" s="30">
        <f>'дети сводный'!G39</f>
        <v>138</v>
      </c>
      <c r="H39" s="30">
        <f>'дети сводный'!H39</f>
        <v>210</v>
      </c>
      <c r="I39" s="30">
        <f>'дети сводный'!I39</f>
        <v>57</v>
      </c>
      <c r="J39" s="30">
        <f>'дети сводный'!J39</f>
        <v>127</v>
      </c>
      <c r="K39" s="30">
        <f>'дети сводный'!K39</f>
        <v>166</v>
      </c>
      <c r="L39" s="30">
        <f>'дети сводный'!L39</f>
        <v>182</v>
      </c>
      <c r="M39" s="30">
        <f>'дети сводный'!M39</f>
        <v>147</v>
      </c>
      <c r="N39" s="30">
        <f>'дети сводный'!N39</f>
        <v>86</v>
      </c>
      <c r="O39" s="30">
        <f>'дети сводный'!O39</f>
        <v>145</v>
      </c>
      <c r="P39" s="30">
        <f>'дети сводный'!P39</f>
        <v>108</v>
      </c>
      <c r="Q39" s="30">
        <f>'дети сводный'!Q39</f>
        <v>103</v>
      </c>
      <c r="R39" s="30">
        <f>'дети сводный'!R39</f>
        <v>117</v>
      </c>
      <c r="S39" s="30">
        <f>'дети сводный'!S39</f>
        <v>113</v>
      </c>
      <c r="T39" s="30">
        <f>'дети сводный'!T39</f>
        <v>127</v>
      </c>
      <c r="U39" s="30">
        <f>'дети сводный'!U39</f>
        <v>95</v>
      </c>
      <c r="V39" s="30">
        <f>'дети сводный'!V39</f>
        <v>77</v>
      </c>
      <c r="W39" s="30">
        <f>'дети сводный'!W39</f>
        <v>87</v>
      </c>
      <c r="X39" s="30">
        <f>'дети сводный'!X39</f>
        <v>120</v>
      </c>
      <c r="Y39" s="30">
        <f>'дети сводный'!Y39</f>
        <v>59</v>
      </c>
      <c r="Z39" s="30">
        <f>'дети сводный'!Z39</f>
        <v>122</v>
      </c>
      <c r="AA39" s="30">
        <f>'дети сводный'!AA39</f>
        <v>149</v>
      </c>
      <c r="AB39" s="30">
        <f>'дети сводный'!AB39</f>
        <v>301</v>
      </c>
      <c r="AC39" s="30">
        <f>'дети сводный'!AC39</f>
        <v>301</v>
      </c>
      <c r="AD39" s="30">
        <f>'дети сводный'!AD39</f>
        <v>301</v>
      </c>
      <c r="AE39" s="30">
        <f>'дети сводный'!AE39</f>
        <v>301</v>
      </c>
      <c r="AF39" s="30">
        <f>'дети сводный'!AF39</f>
        <v>301</v>
      </c>
      <c r="AG39" s="30">
        <f>'дети сводный'!AG39</f>
        <v>301</v>
      </c>
      <c r="AH39" s="4"/>
      <c r="AI39" s="4"/>
    </row>
    <row r="40" spans="1:35" ht="16.5" customHeight="1">
      <c r="A40" s="31" t="s">
        <v>3</v>
      </c>
      <c r="B40" s="93" t="s">
        <v>67</v>
      </c>
      <c r="C40" s="75"/>
      <c r="D40" s="32">
        <f t="shared" ref="D40:AG40" si="4">IF(D39=301,0,RANK(D39,$D$39:$AG$39,1))</f>
        <v>24</v>
      </c>
      <c r="E40" s="32">
        <f t="shared" si="4"/>
        <v>6</v>
      </c>
      <c r="F40" s="32">
        <f t="shared" si="4"/>
        <v>9</v>
      </c>
      <c r="G40" s="32">
        <f t="shared" si="4"/>
        <v>17</v>
      </c>
      <c r="H40" s="32">
        <f t="shared" si="4"/>
        <v>23</v>
      </c>
      <c r="I40" s="32">
        <f t="shared" si="4"/>
        <v>1</v>
      </c>
      <c r="J40" s="32">
        <f t="shared" si="4"/>
        <v>15</v>
      </c>
      <c r="K40" s="32">
        <f t="shared" si="4"/>
        <v>21</v>
      </c>
      <c r="L40" s="32">
        <f t="shared" si="4"/>
        <v>22</v>
      </c>
      <c r="M40" s="32">
        <f t="shared" si="4"/>
        <v>19</v>
      </c>
      <c r="N40" s="32">
        <f t="shared" si="4"/>
        <v>4</v>
      </c>
      <c r="O40" s="32">
        <f t="shared" si="4"/>
        <v>18</v>
      </c>
      <c r="P40" s="32">
        <f t="shared" si="4"/>
        <v>10</v>
      </c>
      <c r="Q40" s="32">
        <f t="shared" si="4"/>
        <v>8</v>
      </c>
      <c r="R40" s="32">
        <f t="shared" si="4"/>
        <v>12</v>
      </c>
      <c r="S40" s="32">
        <f t="shared" si="4"/>
        <v>11</v>
      </c>
      <c r="T40" s="32">
        <f t="shared" si="4"/>
        <v>15</v>
      </c>
      <c r="U40" s="32">
        <f t="shared" si="4"/>
        <v>7</v>
      </c>
      <c r="V40" s="32">
        <f t="shared" si="4"/>
        <v>3</v>
      </c>
      <c r="W40" s="32">
        <f t="shared" si="4"/>
        <v>5</v>
      </c>
      <c r="X40" s="32">
        <f t="shared" si="4"/>
        <v>13</v>
      </c>
      <c r="Y40" s="32">
        <f t="shared" si="4"/>
        <v>2</v>
      </c>
      <c r="Z40" s="32">
        <f t="shared" si="4"/>
        <v>14</v>
      </c>
      <c r="AA40" s="32">
        <f t="shared" si="4"/>
        <v>20</v>
      </c>
      <c r="AB40" s="32">
        <f t="shared" si="4"/>
        <v>0</v>
      </c>
      <c r="AC40" s="32">
        <f t="shared" si="4"/>
        <v>0</v>
      </c>
      <c r="AD40" s="32">
        <f t="shared" si="4"/>
        <v>0</v>
      </c>
      <c r="AE40" s="32">
        <f t="shared" si="4"/>
        <v>0</v>
      </c>
      <c r="AF40" s="32">
        <f t="shared" si="4"/>
        <v>0</v>
      </c>
      <c r="AG40" s="32">
        <f t="shared" si="4"/>
        <v>0</v>
      </c>
      <c r="AH40" s="4"/>
      <c r="AI40" s="4"/>
    </row>
    <row r="41" spans="1:35" ht="15" customHeight="1">
      <c r="A41" s="33"/>
      <c r="B41" s="34" t="s">
        <v>69</v>
      </c>
      <c r="C41" s="33"/>
      <c r="D41" s="35">
        <f t="shared" ref="D41:AG41" si="5">IF((D37+D38+D40)=0,30,D37+D38+D40)</f>
        <v>30</v>
      </c>
      <c r="E41" s="35">
        <f t="shared" si="5"/>
        <v>11</v>
      </c>
      <c r="F41" s="35">
        <f t="shared" si="5"/>
        <v>11</v>
      </c>
      <c r="G41" s="35">
        <f t="shared" si="5"/>
        <v>29</v>
      </c>
      <c r="H41" s="35">
        <f t="shared" si="5"/>
        <v>26</v>
      </c>
      <c r="I41" s="35">
        <f t="shared" si="5"/>
        <v>2</v>
      </c>
      <c r="J41" s="35">
        <f t="shared" si="5"/>
        <v>17</v>
      </c>
      <c r="K41" s="35">
        <f t="shared" si="5"/>
        <v>23</v>
      </c>
      <c r="L41" s="35">
        <f t="shared" si="5"/>
        <v>22</v>
      </c>
      <c r="M41" s="35">
        <f t="shared" si="5"/>
        <v>19</v>
      </c>
      <c r="N41" s="35">
        <f t="shared" si="5"/>
        <v>5</v>
      </c>
      <c r="O41" s="35">
        <f t="shared" si="5"/>
        <v>18</v>
      </c>
      <c r="P41" s="35">
        <f t="shared" si="5"/>
        <v>11</v>
      </c>
      <c r="Q41" s="35">
        <f t="shared" si="5"/>
        <v>17</v>
      </c>
      <c r="R41" s="35">
        <f t="shared" si="5"/>
        <v>13</v>
      </c>
      <c r="S41" s="35">
        <f t="shared" si="5"/>
        <v>11</v>
      </c>
      <c r="T41" s="35">
        <f t="shared" si="5"/>
        <v>15</v>
      </c>
      <c r="U41" s="35">
        <f t="shared" si="5"/>
        <v>11</v>
      </c>
      <c r="V41" s="35">
        <f t="shared" si="5"/>
        <v>11</v>
      </c>
      <c r="W41" s="35">
        <f t="shared" si="5"/>
        <v>5</v>
      </c>
      <c r="X41" s="35">
        <f t="shared" si="5"/>
        <v>21</v>
      </c>
      <c r="Y41" s="35">
        <f t="shared" si="5"/>
        <v>2</v>
      </c>
      <c r="Z41" s="35">
        <f t="shared" si="5"/>
        <v>15</v>
      </c>
      <c r="AA41" s="35">
        <f t="shared" si="5"/>
        <v>20</v>
      </c>
      <c r="AB41" s="35">
        <f t="shared" si="5"/>
        <v>30</v>
      </c>
      <c r="AC41" s="35">
        <f t="shared" si="5"/>
        <v>30</v>
      </c>
      <c r="AD41" s="35">
        <f t="shared" si="5"/>
        <v>30</v>
      </c>
      <c r="AE41" s="35">
        <f t="shared" si="5"/>
        <v>30</v>
      </c>
      <c r="AF41" s="35">
        <f t="shared" si="5"/>
        <v>30</v>
      </c>
      <c r="AG41" s="35">
        <f t="shared" si="5"/>
        <v>30</v>
      </c>
      <c r="AH41" s="33"/>
      <c r="AI41" s="33"/>
    </row>
    <row r="42" spans="1:35" ht="15.75" customHeight="1">
      <c r="A42" s="90" t="s">
        <v>71</v>
      </c>
      <c r="B42" s="74"/>
      <c r="C42" s="75"/>
      <c r="D42" s="91" t="s">
        <v>72</v>
      </c>
      <c r="E42" s="74"/>
      <c r="F42" s="74"/>
      <c r="G42" s="74"/>
      <c r="H42" s="74"/>
      <c r="I42" s="74"/>
      <c r="J42" s="74"/>
      <c r="K42" s="74"/>
      <c r="L42" s="74"/>
      <c r="M42" s="92"/>
      <c r="N42" s="91" t="s">
        <v>72</v>
      </c>
      <c r="O42" s="74"/>
      <c r="P42" s="74"/>
      <c r="Q42" s="74"/>
      <c r="R42" s="74"/>
      <c r="S42" s="74"/>
      <c r="T42" s="74"/>
      <c r="U42" s="74"/>
      <c r="V42" s="74"/>
      <c r="W42" s="92"/>
      <c r="X42" s="91" t="s">
        <v>72</v>
      </c>
      <c r="Y42" s="74"/>
      <c r="Z42" s="74"/>
      <c r="AA42" s="74"/>
      <c r="AB42" s="74"/>
      <c r="AC42" s="74"/>
      <c r="AD42" s="74"/>
      <c r="AE42" s="74"/>
      <c r="AF42" s="74"/>
      <c r="AG42" s="92"/>
      <c r="AH42" s="4"/>
      <c r="AI42" s="4"/>
    </row>
    <row r="43" spans="1:35" ht="21.75" customHeight="1">
      <c r="A43" s="12">
        <v>1</v>
      </c>
      <c r="B43" s="93" t="s">
        <v>185</v>
      </c>
      <c r="C43" s="75"/>
      <c r="D43" s="30">
        <f>'дети сводный'!D43</f>
        <v>10</v>
      </c>
      <c r="E43" s="30">
        <f>'дети сводный'!E43</f>
        <v>12</v>
      </c>
      <c r="F43" s="30">
        <f>'дети сводный'!F43</f>
        <v>8</v>
      </c>
      <c r="G43" s="30">
        <f>'дети сводный'!G43</f>
        <v>4</v>
      </c>
      <c r="H43" s="30">
        <f>'дети сводный'!H43</f>
        <v>8</v>
      </c>
      <c r="I43" s="30">
        <f>'дети сводный'!I43</f>
        <v>8</v>
      </c>
      <c r="J43" s="30">
        <f>'дети сводный'!J43</f>
        <v>6</v>
      </c>
      <c r="K43" s="30">
        <f>'дети сводный'!K43</f>
        <v>10</v>
      </c>
      <c r="L43" s="30">
        <f>'дети сводный'!L43</f>
        <v>6</v>
      </c>
      <c r="M43" s="30">
        <f>'дети сводный'!M43</f>
        <v>8</v>
      </c>
      <c r="N43" s="30">
        <f>'дети сводный'!N43</f>
        <v>10</v>
      </c>
      <c r="O43" s="30">
        <f>'дети сводный'!O43</f>
        <v>6</v>
      </c>
      <c r="P43" s="30">
        <f>'дети сводный'!P43</f>
        <v>14</v>
      </c>
      <c r="Q43" s="30">
        <f>'дети сводный'!Q43</f>
        <v>8</v>
      </c>
      <c r="R43" s="30">
        <f>'дети сводный'!R43</f>
        <v>8</v>
      </c>
      <c r="S43" s="30">
        <f>'дети сводный'!S43</f>
        <v>6</v>
      </c>
      <c r="T43" s="30">
        <f>'дети сводный'!T43</f>
        <v>10</v>
      </c>
      <c r="U43" s="30">
        <f>'дети сводный'!U43</f>
        <v>2</v>
      </c>
      <c r="V43" s="30">
        <f>'дети сводный'!V43</f>
        <v>10</v>
      </c>
      <c r="W43" s="30">
        <f>'дети сводный'!W43</f>
        <v>6</v>
      </c>
      <c r="X43" s="30">
        <f>'дети сводный'!X43</f>
        <v>6</v>
      </c>
      <c r="Y43" s="30">
        <f>'дети сводный'!Y43</f>
        <v>8</v>
      </c>
      <c r="Z43" s="30">
        <f>'дети сводный'!Z43</f>
        <v>8</v>
      </c>
      <c r="AA43" s="30">
        <f>'дети сводный'!AA43</f>
        <v>10</v>
      </c>
      <c r="AB43" s="30">
        <f>'дети сводный'!AB43</f>
        <v>0</v>
      </c>
      <c r="AC43" s="30">
        <f>'дети сводный'!AC43</f>
        <v>0</v>
      </c>
      <c r="AD43" s="30">
        <f>'дети сводный'!AD43</f>
        <v>0</v>
      </c>
      <c r="AE43" s="30">
        <f>'дети сводный'!AE43</f>
        <v>0</v>
      </c>
      <c r="AF43" s="30">
        <f>'дети сводный'!AF43</f>
        <v>0</v>
      </c>
      <c r="AG43" s="30">
        <f>'дети сводный'!AG43</f>
        <v>0</v>
      </c>
      <c r="AH43" s="4"/>
      <c r="AI43" s="4"/>
    </row>
    <row r="44" spans="1:35" ht="14.25" customHeight="1">
      <c r="A44" s="12">
        <v>2</v>
      </c>
      <c r="B44" s="93" t="s">
        <v>186</v>
      </c>
      <c r="C44" s="75"/>
      <c r="D44" s="30">
        <f>'дети сводный'!D44</f>
        <v>5</v>
      </c>
      <c r="E44" s="30">
        <f>'дети сводный'!E44</f>
        <v>5</v>
      </c>
      <c r="F44" s="30">
        <f>'дети сводный'!F44</f>
        <v>5</v>
      </c>
      <c r="G44" s="30">
        <f>'дети сводный'!G44</f>
        <v>5</v>
      </c>
      <c r="H44" s="30">
        <f>'дети сводный'!H44</f>
        <v>5</v>
      </c>
      <c r="I44" s="30">
        <f>'дети сводный'!I44</f>
        <v>5</v>
      </c>
      <c r="J44" s="30">
        <f>'дети сводный'!J44</f>
        <v>5</v>
      </c>
      <c r="K44" s="30">
        <f>'дети сводный'!K44</f>
        <v>5</v>
      </c>
      <c r="L44" s="30">
        <f>'дети сводный'!L44</f>
        <v>5</v>
      </c>
      <c r="M44" s="30">
        <f>'дети сводный'!M44</f>
        <v>5</v>
      </c>
      <c r="N44" s="30">
        <f>'дети сводный'!N44</f>
        <v>5</v>
      </c>
      <c r="O44" s="30">
        <f>'дети сводный'!O44</f>
        <v>5</v>
      </c>
      <c r="P44" s="30">
        <f>'дети сводный'!P44</f>
        <v>5</v>
      </c>
      <c r="Q44" s="30">
        <f>'дети сводный'!Q44</f>
        <v>5</v>
      </c>
      <c r="R44" s="30">
        <f>'дети сводный'!R44</f>
        <v>5</v>
      </c>
      <c r="S44" s="30">
        <f>'дети сводный'!S44</f>
        <v>5</v>
      </c>
      <c r="T44" s="30">
        <f>'дети сводный'!T44</f>
        <v>5</v>
      </c>
      <c r="U44" s="30">
        <f>'дети сводный'!U44</f>
        <v>5</v>
      </c>
      <c r="V44" s="30">
        <f>'дети сводный'!V44</f>
        <v>5</v>
      </c>
      <c r="W44" s="30">
        <f>'дети сводный'!W44</f>
        <v>5</v>
      </c>
      <c r="X44" s="30">
        <f>'дети сводный'!X44</f>
        <v>5</v>
      </c>
      <c r="Y44" s="30">
        <f>'дети сводный'!Y44</f>
        <v>5</v>
      </c>
      <c r="Z44" s="30">
        <f>'дети сводный'!Z44</f>
        <v>5</v>
      </c>
      <c r="AA44" s="30">
        <f>'дети сводный'!AA44</f>
        <v>0</v>
      </c>
      <c r="AB44" s="30">
        <f>'дети сводный'!AB44</f>
        <v>0</v>
      </c>
      <c r="AC44" s="30">
        <f>'дети сводный'!AC44</f>
        <v>0</v>
      </c>
      <c r="AD44" s="30">
        <f>'дети сводный'!AD44</f>
        <v>0</v>
      </c>
      <c r="AE44" s="30">
        <f>'дети сводный'!AE44</f>
        <v>0</v>
      </c>
      <c r="AF44" s="30">
        <f>'дети сводный'!AF44</f>
        <v>0</v>
      </c>
      <c r="AG44" s="30">
        <f>'дети сводный'!AG44</f>
        <v>0</v>
      </c>
      <c r="AH44" s="4"/>
      <c r="AI44" s="4"/>
    </row>
    <row r="45" spans="1:35" ht="32.25" customHeight="1">
      <c r="A45" s="12">
        <v>3</v>
      </c>
      <c r="B45" s="93" t="s">
        <v>187</v>
      </c>
      <c r="C45" s="75"/>
      <c r="D45" s="111">
        <v>2</v>
      </c>
      <c r="E45" s="111">
        <v>2</v>
      </c>
      <c r="F45" s="111">
        <v>2</v>
      </c>
      <c r="G45" s="111">
        <v>2</v>
      </c>
      <c r="H45" s="111">
        <v>2</v>
      </c>
      <c r="I45" s="111">
        <v>2</v>
      </c>
      <c r="J45" s="111">
        <v>2</v>
      </c>
      <c r="K45" s="111">
        <v>2</v>
      </c>
      <c r="L45" s="111">
        <v>2</v>
      </c>
      <c r="M45" s="111">
        <v>2</v>
      </c>
      <c r="N45" s="111">
        <v>2</v>
      </c>
      <c r="O45" s="111">
        <v>2</v>
      </c>
      <c r="P45" s="111">
        <v>2</v>
      </c>
      <c r="Q45" s="111">
        <v>2</v>
      </c>
      <c r="R45" s="111">
        <v>2</v>
      </c>
      <c r="S45" s="111">
        <v>2</v>
      </c>
      <c r="T45" s="111">
        <v>2</v>
      </c>
      <c r="U45" s="111">
        <v>1</v>
      </c>
      <c r="V45" s="111">
        <v>2</v>
      </c>
      <c r="W45" s="111">
        <v>2</v>
      </c>
      <c r="X45" s="111">
        <v>0</v>
      </c>
      <c r="Y45" s="111">
        <v>2</v>
      </c>
      <c r="Z45" s="111">
        <v>2</v>
      </c>
      <c r="AA45" s="111">
        <v>0</v>
      </c>
      <c r="AB45" s="15"/>
      <c r="AC45" s="15"/>
      <c r="AD45" s="15"/>
      <c r="AE45" s="15"/>
      <c r="AF45" s="15"/>
      <c r="AG45" s="15"/>
      <c r="AH45" s="4"/>
      <c r="AI45" s="4"/>
    </row>
    <row r="46" spans="1:35" ht="24" customHeight="1">
      <c r="A46" s="12">
        <v>4</v>
      </c>
      <c r="B46" s="93" t="s">
        <v>188</v>
      </c>
      <c r="C46" s="75"/>
      <c r="D46" s="111">
        <v>0</v>
      </c>
      <c r="E46" s="111">
        <v>1</v>
      </c>
      <c r="F46" s="111">
        <v>0</v>
      </c>
      <c r="G46" s="111">
        <v>1</v>
      </c>
      <c r="H46" s="111">
        <v>2</v>
      </c>
      <c r="I46" s="111">
        <v>2</v>
      </c>
      <c r="J46" s="111">
        <v>2</v>
      </c>
      <c r="K46" s="111">
        <v>2</v>
      </c>
      <c r="L46" s="111">
        <v>2</v>
      </c>
      <c r="M46" s="111">
        <v>0</v>
      </c>
      <c r="N46" s="111">
        <v>2</v>
      </c>
      <c r="O46" s="111">
        <v>1</v>
      </c>
      <c r="P46" s="111">
        <v>2</v>
      </c>
      <c r="Q46" s="111">
        <v>2</v>
      </c>
      <c r="R46" s="111">
        <v>2</v>
      </c>
      <c r="S46" s="111">
        <v>2</v>
      </c>
      <c r="T46" s="111">
        <v>2</v>
      </c>
      <c r="U46" s="111">
        <v>1</v>
      </c>
      <c r="V46" s="111">
        <v>2</v>
      </c>
      <c r="W46" s="111">
        <v>2</v>
      </c>
      <c r="X46" s="111">
        <v>2</v>
      </c>
      <c r="Y46" s="111">
        <v>2</v>
      </c>
      <c r="Z46" s="111">
        <v>2</v>
      </c>
      <c r="AA46" s="111">
        <v>2</v>
      </c>
      <c r="AB46" s="15"/>
      <c r="AC46" s="15"/>
      <c r="AD46" s="15"/>
      <c r="AE46" s="15"/>
      <c r="AF46" s="15"/>
      <c r="AG46" s="15"/>
      <c r="AH46" s="4"/>
      <c r="AI46" s="4"/>
    </row>
    <row r="47" spans="1:35" ht="18.75" customHeight="1">
      <c r="A47" s="36"/>
      <c r="B47" s="97" t="s">
        <v>78</v>
      </c>
      <c r="C47" s="92"/>
      <c r="D47" s="37">
        <f t="shared" ref="D47:AG47" si="6">D43+D44+D45+D46</f>
        <v>17</v>
      </c>
      <c r="E47" s="37">
        <f t="shared" si="6"/>
        <v>20</v>
      </c>
      <c r="F47" s="37">
        <f t="shared" si="6"/>
        <v>15</v>
      </c>
      <c r="G47" s="37">
        <f t="shared" si="6"/>
        <v>12</v>
      </c>
      <c r="H47" s="37">
        <f t="shared" si="6"/>
        <v>17</v>
      </c>
      <c r="I47" s="37">
        <f t="shared" si="6"/>
        <v>17</v>
      </c>
      <c r="J47" s="37">
        <f t="shared" si="6"/>
        <v>15</v>
      </c>
      <c r="K47" s="37">
        <f t="shared" si="6"/>
        <v>19</v>
      </c>
      <c r="L47" s="37">
        <f t="shared" si="6"/>
        <v>15</v>
      </c>
      <c r="M47" s="37">
        <f t="shared" si="6"/>
        <v>15</v>
      </c>
      <c r="N47" s="37">
        <f t="shared" si="6"/>
        <v>19</v>
      </c>
      <c r="O47" s="37">
        <f t="shared" si="6"/>
        <v>14</v>
      </c>
      <c r="P47" s="37">
        <f t="shared" si="6"/>
        <v>23</v>
      </c>
      <c r="Q47" s="37">
        <f t="shared" si="6"/>
        <v>17</v>
      </c>
      <c r="R47" s="37">
        <f t="shared" si="6"/>
        <v>17</v>
      </c>
      <c r="S47" s="37">
        <f t="shared" si="6"/>
        <v>15</v>
      </c>
      <c r="T47" s="37">
        <f t="shared" si="6"/>
        <v>19</v>
      </c>
      <c r="U47" s="37">
        <f t="shared" si="6"/>
        <v>9</v>
      </c>
      <c r="V47" s="37">
        <f t="shared" si="6"/>
        <v>19</v>
      </c>
      <c r="W47" s="37">
        <f t="shared" si="6"/>
        <v>15</v>
      </c>
      <c r="X47" s="37">
        <f t="shared" si="6"/>
        <v>13</v>
      </c>
      <c r="Y47" s="37">
        <f t="shared" si="6"/>
        <v>17</v>
      </c>
      <c r="Z47" s="37">
        <f t="shared" si="6"/>
        <v>17</v>
      </c>
      <c r="AA47" s="37">
        <f t="shared" si="6"/>
        <v>12</v>
      </c>
      <c r="AB47" s="37">
        <f t="shared" si="6"/>
        <v>0</v>
      </c>
      <c r="AC47" s="37">
        <f t="shared" si="6"/>
        <v>0</v>
      </c>
      <c r="AD47" s="37">
        <f t="shared" si="6"/>
        <v>0</v>
      </c>
      <c r="AE47" s="37">
        <f t="shared" si="6"/>
        <v>0</v>
      </c>
      <c r="AF47" s="37">
        <f t="shared" si="6"/>
        <v>0</v>
      </c>
      <c r="AG47" s="37">
        <f t="shared" si="6"/>
        <v>0</v>
      </c>
      <c r="AH47" s="33"/>
      <c r="AI47" s="33"/>
    </row>
    <row r="48" spans="1:35" ht="18.75" customHeight="1">
      <c r="A48" s="36"/>
      <c r="B48" s="38"/>
      <c r="C48" s="39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3"/>
      <c r="AI48" s="33"/>
    </row>
    <row r="49" spans="1:35" ht="15.75" customHeight="1">
      <c r="A49" s="90" t="s">
        <v>80</v>
      </c>
      <c r="B49" s="74"/>
      <c r="C49" s="75"/>
      <c r="D49" s="91" t="s">
        <v>81</v>
      </c>
      <c r="E49" s="74"/>
      <c r="F49" s="74"/>
      <c r="G49" s="74"/>
      <c r="H49" s="74"/>
      <c r="I49" s="74"/>
      <c r="J49" s="74"/>
      <c r="K49" s="74"/>
      <c r="L49" s="74"/>
      <c r="M49" s="92"/>
      <c r="N49" s="91" t="s">
        <v>81</v>
      </c>
      <c r="O49" s="74"/>
      <c r="P49" s="74"/>
      <c r="Q49" s="74"/>
      <c r="R49" s="74"/>
      <c r="S49" s="74"/>
      <c r="T49" s="74"/>
      <c r="U49" s="74"/>
      <c r="V49" s="74"/>
      <c r="W49" s="92"/>
      <c r="X49" s="91" t="s">
        <v>81</v>
      </c>
      <c r="Y49" s="74"/>
      <c r="Z49" s="74"/>
      <c r="AA49" s="74"/>
      <c r="AB49" s="74"/>
      <c r="AC49" s="74"/>
      <c r="AD49" s="74"/>
      <c r="AE49" s="74"/>
      <c r="AF49" s="74"/>
      <c r="AG49" s="92"/>
      <c r="AH49" s="4"/>
      <c r="AI49" s="4"/>
    </row>
    <row r="50" spans="1:35" ht="33.75" customHeight="1">
      <c r="A50" s="12">
        <v>1</v>
      </c>
      <c r="B50" s="93" t="s">
        <v>189</v>
      </c>
      <c r="C50" s="74"/>
      <c r="D50" s="30">
        <f>'дети сводный'!D50</f>
        <v>10</v>
      </c>
      <c r="E50" s="30">
        <f>'дети сводный'!E50</f>
        <v>10</v>
      </c>
      <c r="F50" s="30">
        <f>'дети сводный'!F50</f>
        <v>20</v>
      </c>
      <c r="G50" s="30">
        <f>'дети сводный'!G50</f>
        <v>20</v>
      </c>
      <c r="H50" s="30">
        <f>'дети сводный'!H50</f>
        <v>20</v>
      </c>
      <c r="I50" s="30">
        <f>'дети сводный'!I50</f>
        <v>20</v>
      </c>
      <c r="J50" s="30">
        <f>'дети сводный'!J50</f>
        <v>20</v>
      </c>
      <c r="K50" s="30">
        <f>'дети сводный'!K50</f>
        <v>20</v>
      </c>
      <c r="L50" s="30">
        <f>'дети сводный'!L50</f>
        <v>20</v>
      </c>
      <c r="M50" s="30">
        <f>'дети сводный'!M50</f>
        <v>20</v>
      </c>
      <c r="N50" s="30">
        <f>'дети сводный'!N50</f>
        <v>20</v>
      </c>
      <c r="O50" s="30">
        <f>'дети сводный'!O50</f>
        <v>20</v>
      </c>
      <c r="P50" s="30">
        <f>'дети сводный'!P50</f>
        <v>15</v>
      </c>
      <c r="Q50" s="30">
        <f>'дети сводный'!Q50</f>
        <v>20</v>
      </c>
      <c r="R50" s="30">
        <f>'дети сводный'!R50</f>
        <v>10</v>
      </c>
      <c r="S50" s="30">
        <f>'дети сводный'!S50</f>
        <v>5</v>
      </c>
      <c r="T50" s="30">
        <f>'дети сводный'!T50</f>
        <v>15</v>
      </c>
      <c r="U50" s="30">
        <f>'дети сводный'!U50</f>
        <v>10</v>
      </c>
      <c r="V50" s="30">
        <f>'дети сводный'!V50</f>
        <v>20</v>
      </c>
      <c r="W50" s="30">
        <f>'дети сводный'!W50</f>
        <v>20</v>
      </c>
      <c r="X50" s="30">
        <f>'дети сводный'!X50</f>
        <v>20</v>
      </c>
      <c r="Y50" s="30">
        <f>'дети сводный'!Y50</f>
        <v>10</v>
      </c>
      <c r="Z50" s="30">
        <f>'дети сводный'!Z50</f>
        <v>20</v>
      </c>
      <c r="AA50" s="30">
        <f>'дети сводный'!AA50</f>
        <v>20</v>
      </c>
      <c r="AB50" s="30">
        <f>'дети сводный'!AB50</f>
        <v>0</v>
      </c>
      <c r="AC50" s="30">
        <f>'дети сводный'!AC50</f>
        <v>0</v>
      </c>
      <c r="AD50" s="30">
        <f>'дети сводный'!AD50</f>
        <v>0</v>
      </c>
      <c r="AE50" s="30">
        <f>'дети сводный'!AE50</f>
        <v>0</v>
      </c>
      <c r="AF50" s="30">
        <f>'дети сводный'!AF50</f>
        <v>0</v>
      </c>
      <c r="AG50" s="30">
        <f>'дети сводный'!AG50</f>
        <v>0</v>
      </c>
      <c r="AH50" s="4"/>
      <c r="AI50" s="4"/>
    </row>
    <row r="51" spans="1:35" ht="23.25" customHeight="1">
      <c r="A51" s="12">
        <v>2</v>
      </c>
      <c r="B51" s="96" t="s">
        <v>190</v>
      </c>
      <c r="C51" s="75"/>
      <c r="D51" s="30">
        <f>'дети сводный'!D51</f>
        <v>0</v>
      </c>
      <c r="E51" s="30">
        <f>'дети сводный'!E51</f>
        <v>0</v>
      </c>
      <c r="F51" s="30">
        <f>'дети сводный'!F51</f>
        <v>10</v>
      </c>
      <c r="G51" s="30">
        <f>'дети сводный'!G51</f>
        <v>10</v>
      </c>
      <c r="H51" s="30">
        <f>'дети сводный'!H51</f>
        <v>1</v>
      </c>
      <c r="I51" s="30">
        <f>'дети сводный'!I51</f>
        <v>10</v>
      </c>
      <c r="J51" s="30">
        <f>'дети сводный'!J51</f>
        <v>10</v>
      </c>
      <c r="K51" s="30">
        <f>'дети сводный'!K51</f>
        <v>10</v>
      </c>
      <c r="L51" s="30">
        <f>'дети сводный'!L51</f>
        <v>10</v>
      </c>
      <c r="M51" s="30">
        <f>'дети сводный'!M51</f>
        <v>10</v>
      </c>
      <c r="N51" s="30">
        <f>'дети сводный'!N51</f>
        <v>1</v>
      </c>
      <c r="O51" s="30">
        <f>'дети сводный'!O51</f>
        <v>10</v>
      </c>
      <c r="P51" s="30">
        <f>'дети сводный'!P51</f>
        <v>0</v>
      </c>
      <c r="Q51" s="30">
        <f>'дети сводный'!Q51</f>
        <v>10</v>
      </c>
      <c r="R51" s="30">
        <f>'дети сводный'!R51</f>
        <v>0</v>
      </c>
      <c r="S51" s="30">
        <f>'дети сводный'!S51</f>
        <v>0</v>
      </c>
      <c r="T51" s="30">
        <f>'дети сводный'!T51</f>
        <v>0</v>
      </c>
      <c r="U51" s="30">
        <f>'дети сводный'!U51</f>
        <v>0</v>
      </c>
      <c r="V51" s="30">
        <f>'дети сводный'!V51</f>
        <v>10</v>
      </c>
      <c r="W51" s="30">
        <f>'дети сводный'!W51</f>
        <v>10</v>
      </c>
      <c r="X51" s="30">
        <f>'дети сводный'!X51</f>
        <v>10</v>
      </c>
      <c r="Y51" s="30">
        <f>'дети сводный'!Y51</f>
        <v>0</v>
      </c>
      <c r="Z51" s="30">
        <f>'дети сводный'!Z51</f>
        <v>5</v>
      </c>
      <c r="AA51" s="30">
        <f>'дети сводный'!AA51</f>
        <v>1</v>
      </c>
      <c r="AB51" s="30">
        <f>'дети сводный'!AB51</f>
        <v>0</v>
      </c>
      <c r="AC51" s="30">
        <f>'дети сводный'!AC51</f>
        <v>0</v>
      </c>
      <c r="AD51" s="30">
        <f>'дети сводный'!AD51</f>
        <v>0</v>
      </c>
      <c r="AE51" s="30">
        <f>'дети сводный'!AE51</f>
        <v>0</v>
      </c>
      <c r="AF51" s="30">
        <f>'дети сводный'!AF51</f>
        <v>0</v>
      </c>
      <c r="AG51" s="30">
        <f>'дети сводный'!AG51</f>
        <v>0</v>
      </c>
      <c r="AH51" s="4"/>
      <c r="AI51" s="4"/>
    </row>
    <row r="52" spans="1:35" ht="33" customHeight="1">
      <c r="A52" s="12">
        <v>3</v>
      </c>
      <c r="B52" s="93" t="s">
        <v>191</v>
      </c>
      <c r="C52" s="75"/>
      <c r="D52" s="111">
        <v>1</v>
      </c>
      <c r="E52" s="111">
        <v>1</v>
      </c>
      <c r="F52" s="111">
        <v>2</v>
      </c>
      <c r="G52" s="111">
        <v>2</v>
      </c>
      <c r="H52" s="111">
        <v>2</v>
      </c>
      <c r="I52" s="111">
        <v>2</v>
      </c>
      <c r="J52" s="111">
        <v>2</v>
      </c>
      <c r="K52" s="111">
        <v>2</v>
      </c>
      <c r="L52" s="111">
        <v>2</v>
      </c>
      <c r="M52" s="111">
        <v>2</v>
      </c>
      <c r="N52" s="111">
        <v>2</v>
      </c>
      <c r="O52" s="111">
        <v>2</v>
      </c>
      <c r="P52" s="111">
        <v>1</v>
      </c>
      <c r="Q52" s="111">
        <v>2</v>
      </c>
      <c r="R52" s="111">
        <v>1</v>
      </c>
      <c r="S52" s="111">
        <v>1</v>
      </c>
      <c r="T52" s="111">
        <v>1</v>
      </c>
      <c r="U52" s="111">
        <v>0</v>
      </c>
      <c r="V52" s="111">
        <v>2</v>
      </c>
      <c r="W52" s="111">
        <v>1</v>
      </c>
      <c r="X52" s="111">
        <v>2</v>
      </c>
      <c r="Y52" s="111">
        <v>2</v>
      </c>
      <c r="Z52" s="111">
        <v>2</v>
      </c>
      <c r="AA52" s="111">
        <v>2</v>
      </c>
      <c r="AB52" s="15"/>
      <c r="AC52" s="15"/>
      <c r="AD52" s="15"/>
      <c r="AE52" s="15"/>
      <c r="AF52" s="15"/>
      <c r="AG52" s="15"/>
      <c r="AH52" s="4"/>
      <c r="AI52" s="4"/>
    </row>
    <row r="53" spans="1:35" ht="23.25" customHeight="1">
      <c r="A53" s="31">
        <v>4</v>
      </c>
      <c r="B53" s="94" t="s">
        <v>192</v>
      </c>
      <c r="C53" s="95"/>
      <c r="D53" s="30">
        <f>'дети сводный'!D53</f>
        <v>0.87</v>
      </c>
      <c r="E53" s="30">
        <f>'дети сводный'!E53</f>
        <v>0.5</v>
      </c>
      <c r="F53" s="30">
        <f>'дети сводный'!F53</f>
        <v>0.5</v>
      </c>
      <c r="G53" s="30">
        <f>'дети сводный'!G53</f>
        <v>2.95</v>
      </c>
      <c r="H53" s="30">
        <f>'дети сводный'!H53</f>
        <v>0.2</v>
      </c>
      <c r="I53" s="30">
        <f>'дети сводный'!I53</f>
        <v>1.63</v>
      </c>
      <c r="J53" s="30">
        <f>'дети сводный'!J53</f>
        <v>2.27</v>
      </c>
      <c r="K53" s="30">
        <f>'дети сводный'!K53</f>
        <v>4.62</v>
      </c>
      <c r="L53" s="30">
        <f>'дети сводный'!L53</f>
        <v>2.25</v>
      </c>
      <c r="M53" s="30">
        <f>'дети сводный'!M53</f>
        <v>1.82</v>
      </c>
      <c r="N53" s="30">
        <f>'дети сводный'!N53</f>
        <v>4.32</v>
      </c>
      <c r="O53" s="30">
        <f>'дети сводный'!O53</f>
        <v>3.42</v>
      </c>
      <c r="P53" s="30">
        <f>'дети сводный'!P53</f>
        <v>1.7</v>
      </c>
      <c r="Q53" s="30">
        <f>'дети сводный'!Q53</f>
        <v>2.27</v>
      </c>
      <c r="R53" s="30">
        <f>'дети сводный'!R53</f>
        <v>1.6</v>
      </c>
      <c r="S53" s="30">
        <f>'дети сводный'!S53</f>
        <v>1.37</v>
      </c>
      <c r="T53" s="30">
        <f>'дети сводный'!T53</f>
        <v>3.62</v>
      </c>
      <c r="U53" s="30">
        <f>'дети сводный'!U53</f>
        <v>1.9</v>
      </c>
      <c r="V53" s="30">
        <f>'дети сводный'!V53</f>
        <v>2.74</v>
      </c>
      <c r="W53" s="30">
        <f>'дети сводный'!W53</f>
        <v>3.43</v>
      </c>
      <c r="X53" s="30">
        <f>'дети сводный'!X53</f>
        <v>1.34</v>
      </c>
      <c r="Y53" s="30">
        <f>'дети сводный'!Y53</f>
        <v>1.32</v>
      </c>
      <c r="Z53" s="30">
        <f>'дети сводный'!Z53</f>
        <v>1.62</v>
      </c>
      <c r="AA53" s="30">
        <f>'дети сводный'!AA53</f>
        <v>2.63</v>
      </c>
      <c r="AB53" s="30">
        <f>'дети сводный'!AB53</f>
        <v>0</v>
      </c>
      <c r="AC53" s="30">
        <f>'дети сводный'!AC53</f>
        <v>0</v>
      </c>
      <c r="AD53" s="30">
        <f>'дети сводный'!AD53</f>
        <v>0</v>
      </c>
      <c r="AE53" s="30">
        <f>'дети сводный'!AE53</f>
        <v>0</v>
      </c>
      <c r="AF53" s="30">
        <f>'дети сводный'!AF53</f>
        <v>0</v>
      </c>
      <c r="AG53" s="30">
        <f>'дети сводный'!AG53</f>
        <v>0</v>
      </c>
      <c r="AH53" s="4"/>
      <c r="AI53" s="4"/>
    </row>
    <row r="54" spans="1:35" ht="23.25" customHeight="1">
      <c r="A54" s="31" t="s">
        <v>3</v>
      </c>
      <c r="B54" s="93" t="s">
        <v>193</v>
      </c>
      <c r="C54" s="75"/>
      <c r="D54" s="30">
        <f>'дети сводный'!D54</f>
        <v>0</v>
      </c>
      <c r="E54" s="30">
        <f>'дети сводный'!E54</f>
        <v>0</v>
      </c>
      <c r="F54" s="30">
        <f>'дети сводный'!F54</f>
        <v>0</v>
      </c>
      <c r="G54" s="30">
        <f>'дети сводный'!G54</f>
        <v>0</v>
      </c>
      <c r="H54" s="30">
        <f>'дети сводный'!H54</f>
        <v>0</v>
      </c>
      <c r="I54" s="30">
        <f>'дети сводный'!I54</f>
        <v>0</v>
      </c>
      <c r="J54" s="30">
        <f>'дети сводный'!J54</f>
        <v>0</v>
      </c>
      <c r="K54" s="30">
        <f>'дети сводный'!K54</f>
        <v>0</v>
      </c>
      <c r="L54" s="30">
        <f>'дети сводный'!L54</f>
        <v>0</v>
      </c>
      <c r="M54" s="30">
        <f>'дети сводный'!M54</f>
        <v>0</v>
      </c>
      <c r="N54" s="30">
        <f>'дети сводный'!N54</f>
        <v>0</v>
      </c>
      <c r="O54" s="30">
        <f>'дети сводный'!O54</f>
        <v>0</v>
      </c>
      <c r="P54" s="30">
        <f>'дети сводный'!P54</f>
        <v>0</v>
      </c>
      <c r="Q54" s="30">
        <f>'дети сводный'!Q54</f>
        <v>0</v>
      </c>
      <c r="R54" s="30">
        <f>'дети сводный'!R54</f>
        <v>0</v>
      </c>
      <c r="S54" s="30">
        <f>'дети сводный'!S54</f>
        <v>0</v>
      </c>
      <c r="T54" s="30">
        <f>'дети сводный'!T54</f>
        <v>0</v>
      </c>
      <c r="U54" s="30">
        <f>'дети сводный'!U54</f>
        <v>0</v>
      </c>
      <c r="V54" s="30">
        <f>'дети сводный'!V54</f>
        <v>0</v>
      </c>
      <c r="W54" s="30">
        <f>'дети сводный'!W54</f>
        <v>0</v>
      </c>
      <c r="X54" s="30">
        <f>'дети сводный'!X54</f>
        <v>0</v>
      </c>
      <c r="Y54" s="30">
        <f>'дети сводный'!Y54</f>
        <v>0</v>
      </c>
      <c r="Z54" s="30">
        <f>'дети сводный'!Z54</f>
        <v>0</v>
      </c>
      <c r="AA54" s="30">
        <f>'дети сводный'!AA54</f>
        <v>0</v>
      </c>
      <c r="AB54" s="30">
        <f>'дети сводный'!AB54</f>
        <v>0</v>
      </c>
      <c r="AC54" s="30">
        <f>'дети сводный'!AC54</f>
        <v>0</v>
      </c>
      <c r="AD54" s="30">
        <f>'дети сводный'!AD54</f>
        <v>0</v>
      </c>
      <c r="AE54" s="30">
        <f>'дети сводный'!AE54</f>
        <v>0</v>
      </c>
      <c r="AF54" s="30">
        <f>'дети сводный'!AF54</f>
        <v>0</v>
      </c>
      <c r="AG54" s="30">
        <f>'дети сводный'!AG54</f>
        <v>0</v>
      </c>
      <c r="AH54" s="4"/>
      <c r="AI54" s="4"/>
    </row>
    <row r="55" spans="1:35" ht="22.5" customHeight="1">
      <c r="A55" s="12">
        <v>5</v>
      </c>
      <c r="B55" s="93" t="s">
        <v>194</v>
      </c>
      <c r="C55" s="75"/>
      <c r="D55" s="111">
        <v>2</v>
      </c>
      <c r="E55" s="111">
        <v>1</v>
      </c>
      <c r="F55" s="111">
        <v>2</v>
      </c>
      <c r="G55" s="111">
        <v>0</v>
      </c>
      <c r="H55" s="111">
        <v>2</v>
      </c>
      <c r="I55" s="111">
        <v>2</v>
      </c>
      <c r="J55" s="111">
        <v>2</v>
      </c>
      <c r="K55" s="111">
        <v>2</v>
      </c>
      <c r="L55" s="111">
        <v>2</v>
      </c>
      <c r="M55" s="111">
        <v>2</v>
      </c>
      <c r="N55" s="111">
        <v>2</v>
      </c>
      <c r="O55" s="111">
        <v>2</v>
      </c>
      <c r="P55" s="111">
        <v>2</v>
      </c>
      <c r="Q55" s="111">
        <v>2</v>
      </c>
      <c r="R55" s="111">
        <v>2</v>
      </c>
      <c r="S55" s="111">
        <v>2</v>
      </c>
      <c r="T55" s="111">
        <v>2</v>
      </c>
      <c r="U55" s="111">
        <v>2</v>
      </c>
      <c r="V55" s="111">
        <v>2</v>
      </c>
      <c r="W55" s="111">
        <v>2</v>
      </c>
      <c r="X55" s="111">
        <v>0</v>
      </c>
      <c r="Y55" s="111">
        <v>2</v>
      </c>
      <c r="Z55" s="111">
        <v>2</v>
      </c>
      <c r="AA55" s="111">
        <v>2</v>
      </c>
      <c r="AB55" s="15"/>
      <c r="AC55" s="15"/>
      <c r="AD55" s="15"/>
      <c r="AE55" s="15"/>
      <c r="AF55" s="15"/>
      <c r="AG55" s="15"/>
      <c r="AH55" s="4"/>
      <c r="AI55" s="4"/>
    </row>
    <row r="56" spans="1:35" ht="18.75" customHeight="1">
      <c r="A56" s="36"/>
      <c r="B56" s="97" t="s">
        <v>92</v>
      </c>
      <c r="C56" s="92"/>
      <c r="D56" s="37">
        <f t="shared" ref="D56:AG56" si="7">D50+D51+D52</f>
        <v>11</v>
      </c>
      <c r="E56" s="37">
        <f t="shared" si="7"/>
        <v>11</v>
      </c>
      <c r="F56" s="37">
        <f t="shared" si="7"/>
        <v>32</v>
      </c>
      <c r="G56" s="37">
        <f t="shared" si="7"/>
        <v>32</v>
      </c>
      <c r="H56" s="37">
        <f t="shared" si="7"/>
        <v>23</v>
      </c>
      <c r="I56" s="37">
        <f t="shared" si="7"/>
        <v>32</v>
      </c>
      <c r="J56" s="37">
        <f t="shared" si="7"/>
        <v>32</v>
      </c>
      <c r="K56" s="37">
        <f t="shared" si="7"/>
        <v>32</v>
      </c>
      <c r="L56" s="37">
        <f t="shared" si="7"/>
        <v>32</v>
      </c>
      <c r="M56" s="37">
        <f t="shared" si="7"/>
        <v>32</v>
      </c>
      <c r="N56" s="37">
        <f t="shared" si="7"/>
        <v>23</v>
      </c>
      <c r="O56" s="37">
        <f t="shared" si="7"/>
        <v>32</v>
      </c>
      <c r="P56" s="37">
        <f t="shared" si="7"/>
        <v>16</v>
      </c>
      <c r="Q56" s="37">
        <f t="shared" si="7"/>
        <v>32</v>
      </c>
      <c r="R56" s="37">
        <f t="shared" si="7"/>
        <v>11</v>
      </c>
      <c r="S56" s="37">
        <f t="shared" si="7"/>
        <v>6</v>
      </c>
      <c r="T56" s="37">
        <f t="shared" si="7"/>
        <v>16</v>
      </c>
      <c r="U56" s="37">
        <f t="shared" si="7"/>
        <v>10</v>
      </c>
      <c r="V56" s="37">
        <f t="shared" si="7"/>
        <v>32</v>
      </c>
      <c r="W56" s="37">
        <f t="shared" si="7"/>
        <v>31</v>
      </c>
      <c r="X56" s="37">
        <f t="shared" si="7"/>
        <v>32</v>
      </c>
      <c r="Y56" s="37">
        <f t="shared" si="7"/>
        <v>12</v>
      </c>
      <c r="Z56" s="37">
        <f t="shared" si="7"/>
        <v>27</v>
      </c>
      <c r="AA56" s="37">
        <f t="shared" si="7"/>
        <v>23</v>
      </c>
      <c r="AB56" s="37">
        <f t="shared" si="7"/>
        <v>0</v>
      </c>
      <c r="AC56" s="37">
        <f t="shared" si="7"/>
        <v>0</v>
      </c>
      <c r="AD56" s="37">
        <f t="shared" si="7"/>
        <v>0</v>
      </c>
      <c r="AE56" s="37">
        <f t="shared" si="7"/>
        <v>0</v>
      </c>
      <c r="AF56" s="37">
        <f t="shared" si="7"/>
        <v>0</v>
      </c>
      <c r="AG56" s="37">
        <f t="shared" si="7"/>
        <v>0</v>
      </c>
      <c r="AH56" s="33"/>
      <c r="AI56" s="33"/>
    </row>
    <row r="57" spans="1:35" ht="18.75" customHeight="1">
      <c r="A57" s="40"/>
      <c r="B57" s="41" t="s">
        <v>93</v>
      </c>
      <c r="C57" s="42">
        <v>1</v>
      </c>
      <c r="D57" s="37">
        <f t="shared" ref="D57:AG57" si="8">IF(D41=30,0,_xlfn.RANK.EQ(D41,$D41:$AG41,1))</f>
        <v>0</v>
      </c>
      <c r="E57" s="37">
        <f t="shared" si="8"/>
        <v>5</v>
      </c>
      <c r="F57" s="37">
        <f t="shared" si="8"/>
        <v>5</v>
      </c>
      <c r="G57" s="37">
        <f t="shared" si="8"/>
        <v>23</v>
      </c>
      <c r="H57" s="37">
        <f t="shared" si="8"/>
        <v>22</v>
      </c>
      <c r="I57" s="37">
        <f t="shared" si="8"/>
        <v>1</v>
      </c>
      <c r="J57" s="37">
        <f t="shared" si="8"/>
        <v>14</v>
      </c>
      <c r="K57" s="37">
        <f t="shared" si="8"/>
        <v>21</v>
      </c>
      <c r="L57" s="37">
        <f t="shared" si="8"/>
        <v>20</v>
      </c>
      <c r="M57" s="37">
        <f t="shared" si="8"/>
        <v>17</v>
      </c>
      <c r="N57" s="37">
        <f t="shared" si="8"/>
        <v>3</v>
      </c>
      <c r="O57" s="37">
        <f t="shared" si="8"/>
        <v>16</v>
      </c>
      <c r="P57" s="37">
        <f t="shared" si="8"/>
        <v>5</v>
      </c>
      <c r="Q57" s="37">
        <f t="shared" si="8"/>
        <v>14</v>
      </c>
      <c r="R57" s="37">
        <f t="shared" si="8"/>
        <v>11</v>
      </c>
      <c r="S57" s="37">
        <f t="shared" si="8"/>
        <v>5</v>
      </c>
      <c r="T57" s="37">
        <f t="shared" si="8"/>
        <v>12</v>
      </c>
      <c r="U57" s="37">
        <f t="shared" si="8"/>
        <v>5</v>
      </c>
      <c r="V57" s="37">
        <f t="shared" si="8"/>
        <v>5</v>
      </c>
      <c r="W57" s="37">
        <f t="shared" si="8"/>
        <v>3</v>
      </c>
      <c r="X57" s="37">
        <f t="shared" si="8"/>
        <v>19</v>
      </c>
      <c r="Y57" s="37">
        <f t="shared" si="8"/>
        <v>1</v>
      </c>
      <c r="Z57" s="37">
        <f t="shared" si="8"/>
        <v>12</v>
      </c>
      <c r="AA57" s="37">
        <f t="shared" si="8"/>
        <v>18</v>
      </c>
      <c r="AB57" s="37">
        <f t="shared" si="8"/>
        <v>0</v>
      </c>
      <c r="AC57" s="37">
        <f t="shared" si="8"/>
        <v>0</v>
      </c>
      <c r="AD57" s="37">
        <f t="shared" si="8"/>
        <v>0</v>
      </c>
      <c r="AE57" s="37">
        <f t="shared" si="8"/>
        <v>0</v>
      </c>
      <c r="AF57" s="37">
        <f t="shared" si="8"/>
        <v>0</v>
      </c>
      <c r="AG57" s="37">
        <f t="shared" si="8"/>
        <v>0</v>
      </c>
      <c r="AH57" s="33"/>
      <c r="AI57" s="33"/>
    </row>
    <row r="58" spans="1:35" ht="18.75" customHeight="1">
      <c r="A58" s="40"/>
      <c r="B58" s="41"/>
      <c r="C58" s="42">
        <v>2</v>
      </c>
      <c r="D58" s="37">
        <f t="shared" ref="D58:AG58" si="9">IF(D47=0,0,_xlfn.RANK.EQ(D47,$D47:$AG47,0))</f>
        <v>7</v>
      </c>
      <c r="E58" s="37">
        <f t="shared" si="9"/>
        <v>2</v>
      </c>
      <c r="F58" s="37">
        <f t="shared" si="9"/>
        <v>14</v>
      </c>
      <c r="G58" s="37">
        <f t="shared" si="9"/>
        <v>22</v>
      </c>
      <c r="H58" s="37">
        <f t="shared" si="9"/>
        <v>7</v>
      </c>
      <c r="I58" s="37">
        <f t="shared" si="9"/>
        <v>7</v>
      </c>
      <c r="J58" s="37">
        <f t="shared" si="9"/>
        <v>14</v>
      </c>
      <c r="K58" s="37">
        <f t="shared" si="9"/>
        <v>3</v>
      </c>
      <c r="L58" s="37">
        <f t="shared" si="9"/>
        <v>14</v>
      </c>
      <c r="M58" s="37">
        <f t="shared" si="9"/>
        <v>14</v>
      </c>
      <c r="N58" s="37">
        <f t="shared" si="9"/>
        <v>3</v>
      </c>
      <c r="O58" s="37">
        <f t="shared" si="9"/>
        <v>20</v>
      </c>
      <c r="P58" s="37">
        <f t="shared" si="9"/>
        <v>1</v>
      </c>
      <c r="Q58" s="37">
        <f t="shared" si="9"/>
        <v>7</v>
      </c>
      <c r="R58" s="37">
        <f t="shared" si="9"/>
        <v>7</v>
      </c>
      <c r="S58" s="37">
        <f t="shared" si="9"/>
        <v>14</v>
      </c>
      <c r="T58" s="37">
        <f t="shared" si="9"/>
        <v>3</v>
      </c>
      <c r="U58" s="37">
        <f t="shared" si="9"/>
        <v>24</v>
      </c>
      <c r="V58" s="37">
        <f t="shared" si="9"/>
        <v>3</v>
      </c>
      <c r="W58" s="37">
        <f t="shared" si="9"/>
        <v>14</v>
      </c>
      <c r="X58" s="37">
        <f t="shared" si="9"/>
        <v>21</v>
      </c>
      <c r="Y58" s="37">
        <f t="shared" si="9"/>
        <v>7</v>
      </c>
      <c r="Z58" s="37">
        <f t="shared" si="9"/>
        <v>7</v>
      </c>
      <c r="AA58" s="37">
        <f t="shared" si="9"/>
        <v>22</v>
      </c>
      <c r="AB58" s="37">
        <f t="shared" si="9"/>
        <v>0</v>
      </c>
      <c r="AC58" s="37">
        <f t="shared" si="9"/>
        <v>0</v>
      </c>
      <c r="AD58" s="37">
        <f t="shared" si="9"/>
        <v>0</v>
      </c>
      <c r="AE58" s="37">
        <f t="shared" si="9"/>
        <v>0</v>
      </c>
      <c r="AF58" s="37">
        <f t="shared" si="9"/>
        <v>0</v>
      </c>
      <c r="AG58" s="37">
        <f t="shared" si="9"/>
        <v>0</v>
      </c>
      <c r="AH58" s="33"/>
      <c r="AI58" s="33"/>
    </row>
    <row r="59" spans="1:35" ht="18.75" customHeight="1">
      <c r="A59" s="40"/>
      <c r="B59" s="41"/>
      <c r="C59" s="42">
        <v>3</v>
      </c>
      <c r="D59" s="37">
        <f t="shared" ref="D59:AG59" si="10">IF(D56=0,0,_xlfn.RANK.EQ(D56,$D56:$AG56,0))</f>
        <v>20</v>
      </c>
      <c r="E59" s="37">
        <f t="shared" si="10"/>
        <v>20</v>
      </c>
      <c r="F59" s="37">
        <f t="shared" si="10"/>
        <v>1</v>
      </c>
      <c r="G59" s="37">
        <f t="shared" si="10"/>
        <v>1</v>
      </c>
      <c r="H59" s="37">
        <f t="shared" si="10"/>
        <v>14</v>
      </c>
      <c r="I59" s="37">
        <f t="shared" si="10"/>
        <v>1</v>
      </c>
      <c r="J59" s="37">
        <f t="shared" si="10"/>
        <v>1</v>
      </c>
      <c r="K59" s="37">
        <f t="shared" si="10"/>
        <v>1</v>
      </c>
      <c r="L59" s="37">
        <f t="shared" si="10"/>
        <v>1</v>
      </c>
      <c r="M59" s="37">
        <f t="shared" si="10"/>
        <v>1</v>
      </c>
      <c r="N59" s="37">
        <f t="shared" si="10"/>
        <v>14</v>
      </c>
      <c r="O59" s="37">
        <f t="shared" si="10"/>
        <v>1</v>
      </c>
      <c r="P59" s="37">
        <f t="shared" si="10"/>
        <v>17</v>
      </c>
      <c r="Q59" s="37">
        <f t="shared" si="10"/>
        <v>1</v>
      </c>
      <c r="R59" s="37">
        <f t="shared" si="10"/>
        <v>20</v>
      </c>
      <c r="S59" s="37">
        <f t="shared" si="10"/>
        <v>24</v>
      </c>
      <c r="T59" s="37">
        <f t="shared" si="10"/>
        <v>17</v>
      </c>
      <c r="U59" s="37">
        <f t="shared" si="10"/>
        <v>23</v>
      </c>
      <c r="V59" s="37">
        <f t="shared" si="10"/>
        <v>1</v>
      </c>
      <c r="W59" s="37">
        <f t="shared" si="10"/>
        <v>12</v>
      </c>
      <c r="X59" s="37">
        <f t="shared" si="10"/>
        <v>1</v>
      </c>
      <c r="Y59" s="37">
        <f t="shared" si="10"/>
        <v>19</v>
      </c>
      <c r="Z59" s="37">
        <f t="shared" si="10"/>
        <v>13</v>
      </c>
      <c r="AA59" s="37">
        <f t="shared" si="10"/>
        <v>14</v>
      </c>
      <c r="AB59" s="37">
        <f t="shared" si="10"/>
        <v>0</v>
      </c>
      <c r="AC59" s="37">
        <f t="shared" si="10"/>
        <v>0</v>
      </c>
      <c r="AD59" s="37">
        <f t="shared" si="10"/>
        <v>0</v>
      </c>
      <c r="AE59" s="37">
        <f t="shared" si="10"/>
        <v>0</v>
      </c>
      <c r="AF59" s="37">
        <f t="shared" si="10"/>
        <v>0</v>
      </c>
      <c r="AG59" s="37">
        <f t="shared" si="10"/>
        <v>0</v>
      </c>
      <c r="AH59" s="33"/>
      <c r="AI59" s="33"/>
    </row>
    <row r="60" spans="1:35" ht="15.75" customHeight="1">
      <c r="A60" s="85" t="s">
        <v>3</v>
      </c>
      <c r="B60" s="86"/>
      <c r="C60" s="43" t="s">
        <v>3</v>
      </c>
      <c r="D60" s="44">
        <f t="shared" ref="D60:AG60" si="11">IF((D57+D58+D59)=0,90,D57+D58+D59)</f>
        <v>27</v>
      </c>
      <c r="E60" s="44">
        <f t="shared" si="11"/>
        <v>27</v>
      </c>
      <c r="F60" s="44">
        <f t="shared" si="11"/>
        <v>20</v>
      </c>
      <c r="G60" s="44">
        <f t="shared" si="11"/>
        <v>46</v>
      </c>
      <c r="H60" s="44">
        <f t="shared" si="11"/>
        <v>43</v>
      </c>
      <c r="I60" s="44">
        <f t="shared" si="11"/>
        <v>9</v>
      </c>
      <c r="J60" s="44">
        <f t="shared" si="11"/>
        <v>29</v>
      </c>
      <c r="K60" s="44">
        <f t="shared" si="11"/>
        <v>25</v>
      </c>
      <c r="L60" s="44">
        <f t="shared" si="11"/>
        <v>35</v>
      </c>
      <c r="M60" s="44">
        <f t="shared" si="11"/>
        <v>32</v>
      </c>
      <c r="N60" s="44">
        <f t="shared" si="11"/>
        <v>20</v>
      </c>
      <c r="O60" s="44">
        <f t="shared" si="11"/>
        <v>37</v>
      </c>
      <c r="P60" s="44">
        <f t="shared" si="11"/>
        <v>23</v>
      </c>
      <c r="Q60" s="44">
        <f t="shared" si="11"/>
        <v>22</v>
      </c>
      <c r="R60" s="44">
        <f t="shared" si="11"/>
        <v>38</v>
      </c>
      <c r="S60" s="44">
        <f t="shared" si="11"/>
        <v>43</v>
      </c>
      <c r="T60" s="44">
        <f t="shared" si="11"/>
        <v>32</v>
      </c>
      <c r="U60" s="44">
        <f t="shared" si="11"/>
        <v>52</v>
      </c>
      <c r="V60" s="44">
        <f t="shared" si="11"/>
        <v>9</v>
      </c>
      <c r="W60" s="44">
        <f t="shared" si="11"/>
        <v>29</v>
      </c>
      <c r="X60" s="44">
        <f t="shared" si="11"/>
        <v>41</v>
      </c>
      <c r="Y60" s="44">
        <f t="shared" si="11"/>
        <v>27</v>
      </c>
      <c r="Z60" s="44">
        <f t="shared" si="11"/>
        <v>32</v>
      </c>
      <c r="AA60" s="44">
        <f t="shared" si="11"/>
        <v>54</v>
      </c>
      <c r="AB60" s="44">
        <f t="shared" si="11"/>
        <v>90</v>
      </c>
      <c r="AC60" s="44">
        <f t="shared" si="11"/>
        <v>90</v>
      </c>
      <c r="AD60" s="44">
        <f t="shared" si="11"/>
        <v>90</v>
      </c>
      <c r="AE60" s="44">
        <f t="shared" si="11"/>
        <v>90</v>
      </c>
      <c r="AF60" s="44">
        <f t="shared" si="11"/>
        <v>90</v>
      </c>
      <c r="AG60" s="44">
        <f t="shared" si="11"/>
        <v>90</v>
      </c>
      <c r="AH60" s="4"/>
      <c r="AI60" s="4"/>
    </row>
    <row r="61" spans="1:35" ht="15.75" customHeight="1">
      <c r="A61" s="45"/>
      <c r="B61" s="20" t="s">
        <v>46</v>
      </c>
      <c r="C61" s="43"/>
      <c r="D61" s="46">
        <f t="shared" ref="D61:AG61" si="12">IF(D60=90,0,_xlfn.RANK.EQ(D60,$D60:$AG60,1))</f>
        <v>8</v>
      </c>
      <c r="E61" s="46">
        <f t="shared" si="12"/>
        <v>8</v>
      </c>
      <c r="F61" s="46">
        <f t="shared" si="12"/>
        <v>3</v>
      </c>
      <c r="G61" s="46">
        <f t="shared" si="12"/>
        <v>22</v>
      </c>
      <c r="H61" s="46">
        <f t="shared" si="12"/>
        <v>20</v>
      </c>
      <c r="I61" s="46">
        <f t="shared" si="12"/>
        <v>1</v>
      </c>
      <c r="J61" s="46">
        <f t="shared" si="12"/>
        <v>11</v>
      </c>
      <c r="K61" s="46">
        <f t="shared" si="12"/>
        <v>7</v>
      </c>
      <c r="L61" s="46">
        <f t="shared" si="12"/>
        <v>16</v>
      </c>
      <c r="M61" s="46">
        <f t="shared" si="12"/>
        <v>13</v>
      </c>
      <c r="N61" s="46">
        <f t="shared" si="12"/>
        <v>3</v>
      </c>
      <c r="O61" s="46">
        <f t="shared" si="12"/>
        <v>17</v>
      </c>
      <c r="P61" s="46">
        <f t="shared" si="12"/>
        <v>6</v>
      </c>
      <c r="Q61" s="46">
        <f t="shared" si="12"/>
        <v>5</v>
      </c>
      <c r="R61" s="46">
        <f t="shared" si="12"/>
        <v>18</v>
      </c>
      <c r="S61" s="46">
        <f t="shared" si="12"/>
        <v>20</v>
      </c>
      <c r="T61" s="46">
        <f t="shared" si="12"/>
        <v>13</v>
      </c>
      <c r="U61" s="46">
        <f t="shared" si="12"/>
        <v>23</v>
      </c>
      <c r="V61" s="46">
        <f t="shared" si="12"/>
        <v>1</v>
      </c>
      <c r="W61" s="46">
        <f t="shared" si="12"/>
        <v>11</v>
      </c>
      <c r="X61" s="46">
        <f t="shared" si="12"/>
        <v>19</v>
      </c>
      <c r="Y61" s="46">
        <f t="shared" si="12"/>
        <v>8</v>
      </c>
      <c r="Z61" s="46">
        <f t="shared" si="12"/>
        <v>13</v>
      </c>
      <c r="AA61" s="46">
        <f t="shared" si="12"/>
        <v>24</v>
      </c>
      <c r="AB61" s="46">
        <f t="shared" si="12"/>
        <v>0</v>
      </c>
      <c r="AC61" s="46">
        <f t="shared" si="12"/>
        <v>0</v>
      </c>
      <c r="AD61" s="46">
        <f t="shared" si="12"/>
        <v>0</v>
      </c>
      <c r="AE61" s="46">
        <f t="shared" si="12"/>
        <v>0</v>
      </c>
      <c r="AF61" s="46">
        <f t="shared" si="12"/>
        <v>0</v>
      </c>
      <c r="AG61" s="46">
        <f t="shared" si="12"/>
        <v>0</v>
      </c>
      <c r="AH61" s="4"/>
      <c r="AI61" s="4"/>
    </row>
    <row r="62" spans="1:35" ht="15.75" customHeight="1">
      <c r="A62" s="47"/>
      <c r="B62" s="48" t="s">
        <v>98</v>
      </c>
      <c r="C62" s="47"/>
      <c r="D62" s="49">
        <f t="shared" ref="D62:AG62" si="13">IF((D17+D33+D61)=0,90,D17+D33+D61)</f>
        <v>8</v>
      </c>
      <c r="E62" s="49">
        <f t="shared" si="13"/>
        <v>8</v>
      </c>
      <c r="F62" s="49">
        <f t="shared" si="13"/>
        <v>3</v>
      </c>
      <c r="G62" s="49">
        <f t="shared" si="13"/>
        <v>22</v>
      </c>
      <c r="H62" s="49">
        <f t="shared" si="13"/>
        <v>20</v>
      </c>
      <c r="I62" s="49">
        <f t="shared" si="13"/>
        <v>1</v>
      </c>
      <c r="J62" s="49">
        <f t="shared" si="13"/>
        <v>11</v>
      </c>
      <c r="K62" s="49">
        <f t="shared" si="13"/>
        <v>7</v>
      </c>
      <c r="L62" s="49">
        <f t="shared" si="13"/>
        <v>16</v>
      </c>
      <c r="M62" s="49">
        <f t="shared" si="13"/>
        <v>13</v>
      </c>
      <c r="N62" s="49">
        <f t="shared" si="13"/>
        <v>3</v>
      </c>
      <c r="O62" s="49">
        <f t="shared" si="13"/>
        <v>17</v>
      </c>
      <c r="P62" s="49">
        <f t="shared" si="13"/>
        <v>6</v>
      </c>
      <c r="Q62" s="49">
        <f t="shared" si="13"/>
        <v>5</v>
      </c>
      <c r="R62" s="49">
        <f t="shared" si="13"/>
        <v>18</v>
      </c>
      <c r="S62" s="49">
        <f t="shared" si="13"/>
        <v>20</v>
      </c>
      <c r="T62" s="49">
        <f t="shared" si="13"/>
        <v>13</v>
      </c>
      <c r="U62" s="49">
        <f t="shared" si="13"/>
        <v>23</v>
      </c>
      <c r="V62" s="49">
        <f t="shared" si="13"/>
        <v>1</v>
      </c>
      <c r="W62" s="49">
        <f t="shared" si="13"/>
        <v>11</v>
      </c>
      <c r="X62" s="49">
        <f t="shared" si="13"/>
        <v>19</v>
      </c>
      <c r="Y62" s="49">
        <f t="shared" si="13"/>
        <v>8</v>
      </c>
      <c r="Z62" s="49">
        <f t="shared" si="13"/>
        <v>13</v>
      </c>
      <c r="AA62" s="49">
        <f t="shared" si="13"/>
        <v>24</v>
      </c>
      <c r="AB62" s="49">
        <f t="shared" si="13"/>
        <v>90</v>
      </c>
      <c r="AC62" s="49">
        <f t="shared" si="13"/>
        <v>90</v>
      </c>
      <c r="AD62" s="49">
        <f t="shared" si="13"/>
        <v>90</v>
      </c>
      <c r="AE62" s="49">
        <f t="shared" si="13"/>
        <v>90</v>
      </c>
      <c r="AF62" s="49">
        <f t="shared" si="13"/>
        <v>90</v>
      </c>
      <c r="AG62" s="49">
        <f t="shared" si="13"/>
        <v>90</v>
      </c>
      <c r="AH62" s="4"/>
      <c r="AI62" s="4"/>
    </row>
    <row r="63" spans="1:35" ht="15.75" customHeight="1">
      <c r="A63" s="28"/>
      <c r="B63" s="50" t="s">
        <v>101</v>
      </c>
      <c r="C63" s="3"/>
      <c r="D63" s="51">
        <f t="shared" ref="D63:AG63" si="14">IF(D62=90,0,RANK(D62,$D$62:$AG$62,1))</f>
        <v>8</v>
      </c>
      <c r="E63" s="51">
        <f t="shared" si="14"/>
        <v>8</v>
      </c>
      <c r="F63" s="51">
        <f t="shared" si="14"/>
        <v>3</v>
      </c>
      <c r="G63" s="51">
        <f t="shared" si="14"/>
        <v>22</v>
      </c>
      <c r="H63" s="51">
        <f t="shared" si="14"/>
        <v>20</v>
      </c>
      <c r="I63" s="51">
        <f t="shared" si="14"/>
        <v>1</v>
      </c>
      <c r="J63" s="51">
        <f t="shared" si="14"/>
        <v>11</v>
      </c>
      <c r="K63" s="51">
        <f t="shared" si="14"/>
        <v>7</v>
      </c>
      <c r="L63" s="51">
        <f t="shared" si="14"/>
        <v>16</v>
      </c>
      <c r="M63" s="51">
        <f t="shared" si="14"/>
        <v>13</v>
      </c>
      <c r="N63" s="51">
        <f t="shared" si="14"/>
        <v>3</v>
      </c>
      <c r="O63" s="51">
        <f t="shared" si="14"/>
        <v>17</v>
      </c>
      <c r="P63" s="51">
        <f t="shared" si="14"/>
        <v>6</v>
      </c>
      <c r="Q63" s="51">
        <f t="shared" si="14"/>
        <v>5</v>
      </c>
      <c r="R63" s="51">
        <f t="shared" si="14"/>
        <v>18</v>
      </c>
      <c r="S63" s="51">
        <f t="shared" si="14"/>
        <v>20</v>
      </c>
      <c r="T63" s="51">
        <f t="shared" si="14"/>
        <v>13</v>
      </c>
      <c r="U63" s="51">
        <f t="shared" si="14"/>
        <v>23</v>
      </c>
      <c r="V63" s="51">
        <f t="shared" si="14"/>
        <v>1</v>
      </c>
      <c r="W63" s="51">
        <f t="shared" si="14"/>
        <v>11</v>
      </c>
      <c r="X63" s="51">
        <f t="shared" si="14"/>
        <v>19</v>
      </c>
      <c r="Y63" s="51">
        <f t="shared" si="14"/>
        <v>8</v>
      </c>
      <c r="Z63" s="51">
        <f t="shared" si="14"/>
        <v>13</v>
      </c>
      <c r="AA63" s="51">
        <f t="shared" si="14"/>
        <v>24</v>
      </c>
      <c r="AB63" s="51">
        <f t="shared" si="14"/>
        <v>0</v>
      </c>
      <c r="AC63" s="51">
        <f t="shared" si="14"/>
        <v>0</v>
      </c>
      <c r="AD63" s="51">
        <f t="shared" si="14"/>
        <v>0</v>
      </c>
      <c r="AE63" s="51">
        <f t="shared" si="14"/>
        <v>0</v>
      </c>
      <c r="AF63" s="51">
        <f t="shared" si="14"/>
        <v>0</v>
      </c>
      <c r="AG63" s="51">
        <f t="shared" si="14"/>
        <v>0</v>
      </c>
      <c r="AH63" s="4"/>
      <c r="AI63" s="4"/>
    </row>
    <row r="64" spans="1:35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4"/>
      <c r="AI64" s="4"/>
    </row>
    <row r="65" spans="1:3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4"/>
      <c r="AI65" s="4"/>
    </row>
    <row r="66" spans="1:35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4"/>
      <c r="AI66" s="4"/>
    </row>
    <row r="67" spans="1:35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4"/>
      <c r="AI67" s="4"/>
    </row>
    <row r="68" spans="1:35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4"/>
      <c r="AI68" s="4"/>
    </row>
    <row r="69" spans="1:35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4"/>
      <c r="AI69" s="4"/>
    </row>
    <row r="70" spans="1:35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4"/>
      <c r="AI70" s="4"/>
    </row>
    <row r="71" spans="1:35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4"/>
      <c r="AI71" s="4"/>
    </row>
    <row r="72" spans="1:35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4"/>
      <c r="AI72" s="4"/>
    </row>
    <row r="73" spans="1:35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4"/>
      <c r="AI73" s="4"/>
    </row>
    <row r="74" spans="1:35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4"/>
      <c r="AI74" s="4"/>
    </row>
    <row r="75" spans="1:3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"/>
      <c r="AI75" s="4"/>
    </row>
    <row r="76" spans="1:35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"/>
      <c r="AI76" s="4"/>
    </row>
    <row r="77" spans="1:35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"/>
      <c r="AI77" s="4"/>
    </row>
    <row r="78" spans="1:35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  <c r="AI78" s="4"/>
    </row>
    <row r="79" spans="1:35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  <c r="AI79" s="4"/>
    </row>
    <row r="80" spans="1:35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  <c r="AI80" s="4"/>
    </row>
    <row r="81" spans="1:35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4"/>
      <c r="AI81" s="4"/>
    </row>
    <row r="82" spans="1:35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4"/>
      <c r="AI82" s="4"/>
    </row>
    <row r="83" spans="1:35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4"/>
      <c r="AI83" s="4"/>
    </row>
    <row r="84" spans="1:35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4"/>
      <c r="AI84" s="4"/>
    </row>
    <row r="85" spans="1:3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4"/>
      <c r="AI85" s="4"/>
    </row>
    <row r="86" spans="1:35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4"/>
      <c r="AI86" s="4"/>
    </row>
    <row r="87" spans="1:35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4"/>
      <c r="AI87" s="4"/>
    </row>
    <row r="88" spans="1:35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4"/>
      <c r="AI88" s="4"/>
    </row>
    <row r="89" spans="1:35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4"/>
      <c r="AI89" s="4"/>
    </row>
    <row r="90" spans="1:35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4"/>
      <c r="AI90" s="4"/>
    </row>
    <row r="91" spans="1:35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4"/>
      <c r="AI91" s="4"/>
    </row>
    <row r="92" spans="1:35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4"/>
      <c r="AI92" s="4"/>
    </row>
    <row r="93" spans="1:35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4"/>
      <c r="AI93" s="4"/>
    </row>
    <row r="94" spans="1:35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4"/>
      <c r="AI94" s="4"/>
    </row>
    <row r="95" spans="1:3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4"/>
      <c r="AI95" s="4"/>
    </row>
    <row r="96" spans="1:35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4"/>
      <c r="AI96" s="4"/>
    </row>
    <row r="97" spans="1:35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4"/>
      <c r="AI97" s="4"/>
    </row>
    <row r="98" spans="1:35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4"/>
      <c r="AI98" s="4"/>
    </row>
    <row r="99" spans="1:35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4"/>
      <c r="AI99" s="4"/>
    </row>
    <row r="100" spans="1:35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4"/>
      <c r="AI100" s="4"/>
    </row>
    <row r="101" spans="1:35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4"/>
      <c r="AI101" s="4"/>
    </row>
    <row r="102" spans="1:35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4"/>
      <c r="AI102" s="4"/>
    </row>
    <row r="103" spans="1:35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4"/>
      <c r="AI103" s="4"/>
    </row>
    <row r="104" spans="1:35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4"/>
      <c r="AI104" s="4"/>
    </row>
    <row r="105" spans="1:3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4"/>
      <c r="AI105" s="4"/>
    </row>
    <row r="106" spans="1:35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4"/>
      <c r="AI106" s="4"/>
    </row>
    <row r="107" spans="1:35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4"/>
      <c r="AI107" s="4"/>
    </row>
    <row r="108" spans="1:35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4"/>
      <c r="AI108" s="4"/>
    </row>
    <row r="109" spans="1:35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4"/>
      <c r="AI109" s="4"/>
    </row>
    <row r="110" spans="1:35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4"/>
      <c r="AI110" s="4"/>
    </row>
    <row r="111" spans="1:35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4"/>
      <c r="AI111" s="4"/>
    </row>
    <row r="112" spans="1:35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4"/>
      <c r="AI112" s="4"/>
    </row>
    <row r="113" spans="1:35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4"/>
      <c r="AI113" s="4"/>
    </row>
    <row r="114" spans="1:35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4"/>
      <c r="AI114" s="4"/>
    </row>
    <row r="115" spans="1:3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4"/>
      <c r="AI115" s="4"/>
    </row>
    <row r="116" spans="1:35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4"/>
      <c r="AI116" s="4"/>
    </row>
    <row r="117" spans="1:35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4"/>
      <c r="AI117" s="4"/>
    </row>
    <row r="118" spans="1:35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4"/>
      <c r="AI118" s="4"/>
    </row>
    <row r="119" spans="1:35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4"/>
      <c r="AI119" s="4"/>
    </row>
    <row r="120" spans="1:35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4"/>
      <c r="AI120" s="4"/>
    </row>
    <row r="121" spans="1:35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4"/>
      <c r="AI121" s="4"/>
    </row>
    <row r="122" spans="1:35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4"/>
      <c r="AI122" s="4"/>
    </row>
    <row r="123" spans="1:35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4"/>
      <c r="AI123" s="4"/>
    </row>
    <row r="124" spans="1:35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4"/>
      <c r="AI124" s="4"/>
    </row>
    <row r="125" spans="1:3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4"/>
      <c r="AI125" s="4"/>
    </row>
    <row r="126" spans="1:35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4"/>
      <c r="AI126" s="4"/>
    </row>
    <row r="127" spans="1:35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4"/>
      <c r="AI127" s="4"/>
    </row>
    <row r="128" spans="1:35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4"/>
      <c r="AI128" s="4"/>
    </row>
    <row r="129" spans="1:35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4"/>
      <c r="AI129" s="4"/>
    </row>
    <row r="130" spans="1:35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4"/>
      <c r="AI130" s="4"/>
    </row>
    <row r="131" spans="1:35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4"/>
      <c r="AI131" s="4"/>
    </row>
    <row r="132" spans="1:35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4"/>
      <c r="AI132" s="4"/>
    </row>
    <row r="133" spans="1:35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4"/>
      <c r="AI133" s="4"/>
    </row>
    <row r="134" spans="1:35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4"/>
      <c r="AI134" s="4"/>
    </row>
    <row r="135" spans="1: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4"/>
      <c r="AI135" s="4"/>
    </row>
    <row r="136" spans="1:35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"/>
      <c r="AI136" s="4"/>
    </row>
    <row r="137" spans="1:35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"/>
      <c r="AI137" s="4"/>
    </row>
    <row r="138" spans="1:35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"/>
      <c r="AI138" s="4"/>
    </row>
    <row r="139" spans="1:35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"/>
      <c r="AI139" s="4"/>
    </row>
    <row r="140" spans="1:35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"/>
      <c r="AI140" s="4"/>
    </row>
    <row r="141" spans="1:35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"/>
      <c r="AI141" s="4"/>
    </row>
    <row r="142" spans="1:35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"/>
      <c r="AI142" s="4"/>
    </row>
    <row r="143" spans="1:35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"/>
      <c r="AI143" s="4"/>
    </row>
    <row r="144" spans="1:35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4"/>
      <c r="AI144" s="4"/>
    </row>
    <row r="145" spans="1:3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4"/>
      <c r="AI145" s="4"/>
    </row>
    <row r="146" spans="1:35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4"/>
      <c r="AI146" s="4"/>
    </row>
    <row r="147" spans="1:35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4"/>
      <c r="AI147" s="4"/>
    </row>
    <row r="148" spans="1:35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4"/>
      <c r="AI148" s="4"/>
    </row>
    <row r="149" spans="1:35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4"/>
      <c r="AI149" s="4"/>
    </row>
    <row r="150" spans="1:35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4"/>
      <c r="AI150" s="4"/>
    </row>
    <row r="151" spans="1:35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4"/>
      <c r="AI151" s="4"/>
    </row>
    <row r="152" spans="1:35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4"/>
      <c r="AI152" s="4"/>
    </row>
    <row r="153" spans="1:35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4"/>
      <c r="AI153" s="4"/>
    </row>
    <row r="154" spans="1:35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4"/>
      <c r="AI154" s="4"/>
    </row>
    <row r="155" spans="1:3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4"/>
      <c r="AI155" s="4"/>
    </row>
    <row r="156" spans="1:35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4"/>
      <c r="AI156" s="4"/>
    </row>
    <row r="157" spans="1:35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4"/>
      <c r="AI157" s="4"/>
    </row>
    <row r="158" spans="1:35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4"/>
      <c r="AI158" s="4"/>
    </row>
    <row r="159" spans="1:35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4"/>
      <c r="AI159" s="4"/>
    </row>
    <row r="160" spans="1:35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4"/>
      <c r="AI160" s="4"/>
    </row>
    <row r="161" spans="1:35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4"/>
      <c r="AI161" s="4"/>
    </row>
    <row r="162" spans="1:35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4"/>
      <c r="AI162" s="4"/>
    </row>
    <row r="163" spans="1:35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4"/>
      <c r="AI163" s="4"/>
    </row>
    <row r="164" spans="1:35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4"/>
      <c r="AI164" s="4"/>
    </row>
    <row r="165" spans="1:3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4"/>
      <c r="AI165" s="4"/>
    </row>
    <row r="166" spans="1:35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4"/>
      <c r="AI166" s="4"/>
    </row>
    <row r="167" spans="1:35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4"/>
      <c r="AI167" s="4"/>
    </row>
    <row r="168" spans="1:35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4"/>
      <c r="AI168" s="4"/>
    </row>
    <row r="169" spans="1:35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4"/>
      <c r="AI169" s="4"/>
    </row>
    <row r="170" spans="1:35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4"/>
      <c r="AI170" s="4"/>
    </row>
    <row r="171" spans="1:35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4"/>
      <c r="AI171" s="4"/>
    </row>
    <row r="172" spans="1:35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4"/>
      <c r="AI172" s="4"/>
    </row>
    <row r="173" spans="1:35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4"/>
      <c r="AI173" s="4"/>
    </row>
    <row r="174" spans="1:35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4"/>
      <c r="AI174" s="4"/>
    </row>
    <row r="175" spans="1:3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4"/>
      <c r="AI175" s="4"/>
    </row>
    <row r="176" spans="1:35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4"/>
      <c r="AI176" s="4"/>
    </row>
    <row r="177" spans="1:35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4"/>
      <c r="AI177" s="4"/>
    </row>
    <row r="178" spans="1:35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4"/>
      <c r="AI178" s="4"/>
    </row>
    <row r="179" spans="1:35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4"/>
      <c r="AI179" s="4"/>
    </row>
    <row r="180" spans="1:35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4"/>
      <c r="AI180" s="4"/>
    </row>
    <row r="181" spans="1:35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4"/>
      <c r="AI181" s="4"/>
    </row>
    <row r="182" spans="1:35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4"/>
      <c r="AI182" s="4"/>
    </row>
    <row r="183" spans="1:35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4"/>
      <c r="AI183" s="4"/>
    </row>
    <row r="184" spans="1:35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4"/>
      <c r="AI184" s="4"/>
    </row>
    <row r="185" spans="1:3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4"/>
      <c r="AI185" s="4"/>
    </row>
    <row r="186" spans="1:35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4"/>
      <c r="AI186" s="4"/>
    </row>
    <row r="187" spans="1:35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4"/>
      <c r="AI187" s="4"/>
    </row>
    <row r="188" spans="1:35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4"/>
      <c r="AI188" s="4"/>
    </row>
    <row r="189" spans="1:35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4"/>
      <c r="AI189" s="4"/>
    </row>
    <row r="190" spans="1:35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4"/>
      <c r="AI190" s="4"/>
    </row>
    <row r="191" spans="1:35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4"/>
      <c r="AI191" s="4"/>
    </row>
    <row r="192" spans="1:35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4"/>
      <c r="AI192" s="4"/>
    </row>
    <row r="193" spans="1:35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4"/>
      <c r="AI193" s="4"/>
    </row>
    <row r="194" spans="1:35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4"/>
      <c r="AI194" s="4"/>
    </row>
    <row r="195" spans="1:3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4"/>
      <c r="AI195" s="4"/>
    </row>
    <row r="196" spans="1:35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4"/>
      <c r="AI196" s="4"/>
    </row>
    <row r="197" spans="1:35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"/>
      <c r="AI197" s="4"/>
    </row>
    <row r="198" spans="1:35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"/>
      <c r="AI198" s="4"/>
    </row>
    <row r="199" spans="1:35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"/>
      <c r="AI199" s="4"/>
    </row>
    <row r="200" spans="1:35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"/>
      <c r="AI200" s="4"/>
    </row>
    <row r="201" spans="1:35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4"/>
      <c r="AI201" s="4"/>
    </row>
    <row r="202" spans="1:35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"/>
      <c r="AI202" s="4"/>
    </row>
    <row r="203" spans="1:35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"/>
      <c r="AI203" s="4"/>
    </row>
    <row r="204" spans="1:35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"/>
      <c r="AI204" s="4"/>
    </row>
    <row r="205" spans="1:3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"/>
      <c r="AI205" s="4"/>
    </row>
    <row r="206" spans="1:35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4"/>
      <c r="AI206" s="4"/>
    </row>
    <row r="207" spans="1:35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4"/>
      <c r="AI207" s="4"/>
    </row>
    <row r="208" spans="1:35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4"/>
      <c r="AI208" s="4"/>
    </row>
    <row r="209" spans="1:35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4"/>
      <c r="AI209" s="4"/>
    </row>
    <row r="210" spans="1:35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4"/>
      <c r="AI210" s="4"/>
    </row>
    <row r="211" spans="1:35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4"/>
      <c r="AI211" s="4"/>
    </row>
    <row r="212" spans="1:35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4"/>
      <c r="AI212" s="4"/>
    </row>
    <row r="213" spans="1:35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4"/>
      <c r="AI213" s="4"/>
    </row>
    <row r="214" spans="1:35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4"/>
      <c r="AI214" s="4"/>
    </row>
    <row r="215" spans="1:3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4"/>
      <c r="AI215" s="4"/>
    </row>
    <row r="216" spans="1:35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4"/>
      <c r="AI216" s="4"/>
    </row>
    <row r="217" spans="1:35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4"/>
      <c r="AI217" s="4"/>
    </row>
    <row r="218" spans="1:35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4"/>
      <c r="AI218" s="4"/>
    </row>
    <row r="219" spans="1:35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4"/>
      <c r="AI219" s="4"/>
    </row>
    <row r="220" spans="1:35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4"/>
      <c r="AI220" s="4"/>
    </row>
    <row r="221" spans="1:35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4"/>
      <c r="AI221" s="4"/>
    </row>
    <row r="222" spans="1:35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4"/>
      <c r="AI222" s="4"/>
    </row>
    <row r="223" spans="1:35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4"/>
      <c r="AI223" s="4"/>
    </row>
    <row r="224" spans="1:35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4"/>
      <c r="AI224" s="4"/>
    </row>
    <row r="225" spans="1:3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4"/>
      <c r="AI225" s="4"/>
    </row>
    <row r="226" spans="1:35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4"/>
      <c r="AI226" s="4"/>
    </row>
    <row r="227" spans="1:35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4"/>
      <c r="AI227" s="4"/>
    </row>
    <row r="228" spans="1:35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4"/>
      <c r="AI228" s="4"/>
    </row>
    <row r="229" spans="1:35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4"/>
      <c r="AI229" s="4"/>
    </row>
    <row r="230" spans="1:35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4"/>
      <c r="AI230" s="4"/>
    </row>
    <row r="231" spans="1:35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4"/>
      <c r="AI231" s="4"/>
    </row>
    <row r="232" spans="1:35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4"/>
      <c r="AI232" s="4"/>
    </row>
    <row r="233" spans="1:35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4"/>
      <c r="AI233" s="4"/>
    </row>
    <row r="234" spans="1:35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4"/>
      <c r="AI234" s="4"/>
    </row>
    <row r="235" spans="1: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4"/>
      <c r="AI235" s="4"/>
    </row>
    <row r="236" spans="1:35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4"/>
      <c r="AI236" s="4"/>
    </row>
    <row r="237" spans="1:35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4"/>
      <c r="AI237" s="4"/>
    </row>
    <row r="238" spans="1:35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4"/>
      <c r="AI238" s="4"/>
    </row>
    <row r="239" spans="1:35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4"/>
      <c r="AI239" s="4"/>
    </row>
    <row r="240" spans="1:35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4"/>
      <c r="AI240" s="4"/>
    </row>
    <row r="241" spans="1:35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4"/>
      <c r="AI241" s="4"/>
    </row>
    <row r="242" spans="1:35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4"/>
      <c r="AI242" s="4"/>
    </row>
    <row r="243" spans="1:35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4"/>
      <c r="AI243" s="4"/>
    </row>
    <row r="244" spans="1:35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4"/>
      <c r="AI244" s="4"/>
    </row>
    <row r="245" spans="1:3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4"/>
      <c r="AI245" s="4"/>
    </row>
    <row r="246" spans="1:35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4"/>
      <c r="AI246" s="4"/>
    </row>
    <row r="247" spans="1:35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4"/>
      <c r="AI247" s="4"/>
    </row>
    <row r="248" spans="1:35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4"/>
      <c r="AI248" s="4"/>
    </row>
    <row r="249" spans="1:35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4"/>
      <c r="AI249" s="4"/>
    </row>
    <row r="250" spans="1:35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4"/>
      <c r="AI250" s="4"/>
    </row>
    <row r="251" spans="1:35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4"/>
      <c r="AI251" s="4"/>
    </row>
    <row r="252" spans="1:35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4"/>
      <c r="AI252" s="4"/>
    </row>
    <row r="253" spans="1:35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4"/>
      <c r="AI253" s="4"/>
    </row>
    <row r="254" spans="1:35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4"/>
      <c r="AI254" s="4"/>
    </row>
    <row r="255" spans="1:3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4"/>
      <c r="AI255" s="4"/>
    </row>
    <row r="256" spans="1:35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4"/>
      <c r="AI256" s="4"/>
    </row>
    <row r="257" spans="1:35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4"/>
      <c r="AI257" s="4"/>
    </row>
    <row r="258" spans="1:35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"/>
      <c r="AI258" s="4"/>
    </row>
    <row r="259" spans="1:35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"/>
      <c r="AI259" s="4"/>
    </row>
    <row r="260" spans="1:35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"/>
      <c r="AI260" s="4"/>
    </row>
    <row r="261" spans="1:35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"/>
      <c r="AI261" s="4"/>
    </row>
    <row r="262" spans="1:35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4"/>
      <c r="AI262" s="4"/>
    </row>
    <row r="263" spans="1:35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4"/>
      <c r="AI263" s="4"/>
    </row>
    <row r="264" spans="1:35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mergeCells count="44">
    <mergeCell ref="B43:C43"/>
    <mergeCell ref="B44:C44"/>
    <mergeCell ref="B45:C45"/>
    <mergeCell ref="B46:C46"/>
    <mergeCell ref="B47:C47"/>
    <mergeCell ref="B53:C53"/>
    <mergeCell ref="B54:C54"/>
    <mergeCell ref="B55:C55"/>
    <mergeCell ref="B56:C56"/>
    <mergeCell ref="A60:B60"/>
    <mergeCell ref="N49:W49"/>
    <mergeCell ref="X49:AG49"/>
    <mergeCell ref="B50:C50"/>
    <mergeCell ref="B51:C51"/>
    <mergeCell ref="B52:C52"/>
    <mergeCell ref="A49:C49"/>
    <mergeCell ref="D49:M49"/>
    <mergeCell ref="A35:C35"/>
    <mergeCell ref="A36:C36"/>
    <mergeCell ref="X36:AG36"/>
    <mergeCell ref="D42:M42"/>
    <mergeCell ref="N42:W42"/>
    <mergeCell ref="X42:AG42"/>
    <mergeCell ref="D36:M36"/>
    <mergeCell ref="N36:W36"/>
    <mergeCell ref="B37:C37"/>
    <mergeCell ref="B38:C38"/>
    <mergeCell ref="B39:C39"/>
    <mergeCell ref="B40:C40"/>
    <mergeCell ref="A42:C42"/>
    <mergeCell ref="A18:B18"/>
    <mergeCell ref="A19:C19"/>
    <mergeCell ref="D19:M19"/>
    <mergeCell ref="N19:W19"/>
    <mergeCell ref="X19:AG19"/>
    <mergeCell ref="N5:W5"/>
    <mergeCell ref="X5:AG5"/>
    <mergeCell ref="A1:C1"/>
    <mergeCell ref="D1:R1"/>
    <mergeCell ref="A2:C2"/>
    <mergeCell ref="D2:R2"/>
    <mergeCell ref="A3:C3"/>
    <mergeCell ref="A5:C5"/>
    <mergeCell ref="D5:M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дети сводный</vt:lpstr>
      <vt:lpstr>Чистякова Н.Д.</vt:lpstr>
      <vt:lpstr>Крендель П.И.</vt:lpstr>
      <vt:lpstr>Никитенко А.Н.</vt:lpstr>
      <vt:lpstr>Беляков А.С.</vt:lpstr>
      <vt:lpstr>Онянова А.Л.</vt:lpstr>
      <vt:lpstr>Церковная И.А.</vt:lpstr>
      <vt:lpstr>Останина И.А.</vt:lpstr>
      <vt:lpstr>Серебрянникова Е.В.</vt:lpstr>
      <vt:lpstr>Искакова Н.С.</vt:lpstr>
      <vt:lpstr>дети судья 10</vt:lpstr>
      <vt:lpstr>педагоги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Nikitenko Andrey</dc:creator>
  <cp:lastModifiedBy>1</cp:lastModifiedBy>
  <dcterms:created xsi:type="dcterms:W3CDTF">2018-01-17T12:28:14Z</dcterms:created>
  <dcterms:modified xsi:type="dcterms:W3CDTF">2020-02-23T14:15:18Z</dcterms:modified>
</cp:coreProperties>
</file>